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P:\fis\Public\Section CAS\04 SUIVI DES EMPLOYEURS\02_IMPRIMES et DOCUMENTS\Tableaux et bordereaux version en cours\Bordereaux\"/>
    </mc:Choice>
  </mc:AlternateContent>
  <xr:revisionPtr revIDLastSave="0" documentId="13_ncr:1_{D8AD854B-FFE9-4ADD-867E-91A3D767CF2A}" xr6:coauthVersionLast="36" xr6:coauthVersionMax="36" xr10:uidLastSave="{00000000-0000-0000-0000-000000000000}"/>
  <bookViews>
    <workbookView xWindow="0" yWindow="0" windowWidth="16380" windowHeight="8190" tabRatio="500" xr2:uid="{00000000-000D-0000-FFFF-FFFF00000000}"/>
  </bookViews>
  <sheets>
    <sheet name="Notice explicative" sheetId="2" r:id="rId1"/>
    <sheet name="Agents propres-ECP" sheetId="1" r:id="rId2"/>
  </sheets>
  <definedNames>
    <definedName name="Type_d_employeur">'Agents propres-ECP'!$B$3</definedName>
    <definedName name="_xlnm.Print_Area" localSheetId="1">'Agents propres-ECP'!$A$1:$M$24</definedName>
    <definedName name="_xlnm.Print_Area" localSheetId="0">'Notice explicative'!$A$1:$D$35</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M20" i="1" l="1"/>
  <c r="M18" i="1"/>
  <c r="M14" i="1"/>
  <c r="M12" i="1"/>
  <c r="F22" i="1"/>
  <c r="K22" i="1"/>
  <c r="L20" i="1"/>
  <c r="L18" i="1" l="1"/>
  <c r="F16" i="1" l="1"/>
  <c r="D22" i="1" l="1"/>
  <c r="D16" i="1"/>
  <c r="D23" i="1" l="1"/>
  <c r="G22" i="1"/>
  <c r="E22" i="1"/>
  <c r="L21" i="1"/>
  <c r="L19" i="1"/>
  <c r="K16" i="1"/>
  <c r="I16" i="1"/>
  <c r="I23" i="1" s="1"/>
  <c r="H16" i="1"/>
  <c r="G16" i="1"/>
  <c r="E16" i="1"/>
  <c r="L14" i="1"/>
  <c r="J14" i="1"/>
  <c r="J12" i="1"/>
  <c r="L12" i="1"/>
  <c r="M16" i="1" l="1"/>
  <c r="L13" i="1"/>
  <c r="G21" i="1" l="1"/>
  <c r="E21" i="1"/>
  <c r="G19" i="1"/>
  <c r="F19" i="1"/>
  <c r="E19" i="1"/>
  <c r="J13" i="1" l="1"/>
  <c r="K23" i="1" l="1"/>
  <c r="J16" i="1"/>
  <c r="J15" i="1"/>
  <c r="C16" i="1"/>
  <c r="H15" i="1"/>
  <c r="G15" i="1"/>
  <c r="E15" i="1"/>
  <c r="H13" i="1"/>
  <c r="G13" i="1"/>
  <c r="F13" i="1"/>
  <c r="E13" i="1"/>
  <c r="F23" i="1" l="1"/>
  <c r="H23" i="1"/>
  <c r="G23" i="1"/>
  <c r="J23" i="1" s="1"/>
  <c r="E23" i="1"/>
  <c r="L22" i="1"/>
  <c r="M22" i="1"/>
  <c r="L15" i="1"/>
  <c r="L16" i="1"/>
  <c r="E24" i="1" l="1"/>
  <c r="G24" i="1"/>
  <c r="L23" i="1"/>
  <c r="M24" i="1" l="1"/>
  <c r="L7" i="1" s="1"/>
  <c r="J5" i="1" s="1"/>
</calcChain>
</file>

<file path=xl/sharedStrings.xml><?xml version="1.0" encoding="utf-8"?>
<sst xmlns="http://schemas.openxmlformats.org/spreadsheetml/2006/main" count="118" uniqueCount="108">
  <si>
    <t>Bordereau de synthèse des versements des cotisations dues au CAS Pensions</t>
  </si>
  <si>
    <t>Établissement public national</t>
  </si>
  <si>
    <t>01</t>
  </si>
  <si>
    <t>La Poste</t>
  </si>
  <si>
    <t>02</t>
  </si>
  <si>
    <t xml:space="preserve">Type d'employeur </t>
  </si>
  <si>
    <t>COTISATIONS OU RÉGULARISATION ANNÉE COURANTE</t>
  </si>
  <si>
    <t>OU</t>
  </si>
  <si>
    <t>RÉGULARISATION ANNÉE ANTÉRIEURE</t>
  </si>
  <si>
    <t xml:space="preserve">Commentaire sur la période de régularisation </t>
  </si>
  <si>
    <t>Orange</t>
  </si>
  <si>
    <t>03</t>
  </si>
  <si>
    <t xml:space="preserve">N° SIRET </t>
  </si>
  <si>
    <t xml:space="preserve">Année </t>
  </si>
  <si>
    <t>Budget annexe de l'État</t>
  </si>
  <si>
    <t>04</t>
  </si>
  <si>
    <t xml:space="preserve">Intitulé de l'organisme </t>
  </si>
  <si>
    <t xml:space="preserve">Mois </t>
  </si>
  <si>
    <t xml:space="preserve">Dernier mois régularisé </t>
  </si>
  <si>
    <t>05</t>
  </si>
  <si>
    <t>Adresse </t>
  </si>
  <si>
    <t>Contact de l'organisme</t>
  </si>
  <si>
    <t>06</t>
  </si>
  <si>
    <t xml:space="preserve">Nom </t>
  </si>
  <si>
    <t xml:space="preserve">MONTANT DÛ : </t>
  </si>
  <si>
    <t>07</t>
  </si>
  <si>
    <t xml:space="preserve">Tél. </t>
  </si>
  <si>
    <t>08</t>
  </si>
  <si>
    <t xml:space="preserve">Mail </t>
  </si>
  <si>
    <t>09</t>
  </si>
  <si>
    <r>
      <rPr>
        <b/>
        <sz val="14"/>
        <rFont val="Calibri"/>
        <family val="2"/>
      </rPr>
      <t>Statut d'emploi : agents propres ou détachés sur ECP</t>
    </r>
    <r>
      <rPr>
        <b/>
        <sz val="16"/>
        <rFont val="Calibri"/>
        <family val="2"/>
      </rPr>
      <t xml:space="preserve"> 
</t>
    </r>
    <r>
      <rPr>
        <sz val="10"/>
        <rFont val="Calibri"/>
        <family val="2"/>
      </rPr>
      <t>Emploi conduisant à pension</t>
    </r>
    <r>
      <rPr>
        <sz val="12"/>
        <rFont val="Calibri"/>
        <family val="2"/>
      </rPr>
      <t xml:space="preserve"> 
</t>
    </r>
    <r>
      <rPr>
        <sz val="10"/>
        <rFont val="Calibri"/>
        <family val="2"/>
      </rPr>
      <t>Détachement sur poste de</t>
    </r>
    <r>
      <rPr>
        <b/>
        <sz val="16"/>
        <rFont val="Calibri"/>
        <family val="2"/>
      </rPr>
      <t xml:space="preserve"> </t>
    </r>
    <r>
      <rPr>
        <b/>
        <sz val="14"/>
        <rFont val="Calibri"/>
        <family val="2"/>
      </rPr>
      <t>titulaire</t>
    </r>
  </si>
  <si>
    <t>Nombre d'agents (effectifs réels)</t>
  </si>
  <si>
    <t>Assiette sur TIB</t>
  </si>
  <si>
    <t>Contribution employeur sur TIB</t>
  </si>
  <si>
    <t>Contribution ATI sur TIB</t>
  </si>
  <si>
    <t>Retenue agent sur TIB</t>
  </si>
  <si>
    <r>
      <rPr>
        <b/>
        <sz val="12"/>
        <rFont val="Calibri"/>
        <family val="2"/>
      </rPr>
      <t xml:space="preserve">Montant de la surcotisation
sur TIB
</t>
    </r>
    <r>
      <rPr>
        <b/>
        <sz val="9"/>
        <rFont val="Calibri"/>
        <family val="2"/>
      </rPr>
      <t>(hors assiette)</t>
    </r>
  </si>
  <si>
    <t>Retenue agent effective sur TIB</t>
  </si>
  <si>
    <t>TOTAL sur TBI</t>
  </si>
  <si>
    <t>Civils</t>
  </si>
  <si>
    <t>Contrôle des taux</t>
  </si>
  <si>
    <t xml:space="preserve">Militaires </t>
  </si>
  <si>
    <t>Couvert par le régime des PMI</t>
  </si>
  <si>
    <t>SOUS-TOTAL TIB</t>
  </si>
  <si>
    <t>Type de primes</t>
  </si>
  <si>
    <t>Assiette sur primes</t>
  </si>
  <si>
    <t>Contribution employeur sur primes</t>
  </si>
  <si>
    <t>Retenue agent sur primes</t>
  </si>
  <si>
    <r>
      <rPr>
        <b/>
        <sz val="12"/>
        <rFont val="Calibri"/>
        <family val="2"/>
      </rPr>
      <t xml:space="preserve">Surcotisation
</t>
    </r>
    <r>
      <rPr>
        <b/>
        <sz val="9"/>
        <rFont val="Calibri"/>
        <family val="2"/>
      </rPr>
      <t>(uniquement sur NBI)</t>
    </r>
  </si>
  <si>
    <t>Retenue agent effective sur primes</t>
  </si>
  <si>
    <t>TOTAL sur PRIMES</t>
  </si>
  <si>
    <r>
      <rPr>
        <b/>
        <sz val="14"/>
        <rFont val="Calibri"/>
        <family val="2"/>
      </rPr>
      <t xml:space="preserve"> Primes ouvrant droit 
à pension
</t>
    </r>
    <r>
      <rPr>
        <sz val="10"/>
        <rFont val="Calibri"/>
        <family val="2"/>
      </rPr>
      <t>(cf notice)</t>
    </r>
  </si>
  <si>
    <t>SOUS-TOTAL PRIMES</t>
  </si>
  <si>
    <t>TOTAL GÉNÉRAL</t>
  </si>
  <si>
    <t>Part employeur</t>
  </si>
  <si>
    <t>Part salariale</t>
  </si>
  <si>
    <t>Notice explicative</t>
  </si>
  <si>
    <t>Retenues sur PRIMES prises en compte dans la liquidation des droits à pension, y compris en position de détachement</t>
  </si>
  <si>
    <t>Taux à appliquer</t>
  </si>
  <si>
    <r>
      <rPr>
        <sz val="11"/>
        <rFont val="Calibri"/>
        <family val="2"/>
      </rPr>
      <t xml:space="preserve">La nouvelle bonification indiciaire </t>
    </r>
    <r>
      <rPr>
        <b/>
        <sz val="11"/>
        <rFont val="Calibri"/>
        <family val="2"/>
      </rPr>
      <t xml:space="preserve">NBI </t>
    </r>
  </si>
  <si>
    <t xml:space="preserve"> Taux normal x NBI</t>
  </si>
  <si>
    <r>
      <rPr>
        <sz val="11"/>
        <rFont val="Calibri"/>
        <family val="2"/>
      </rPr>
      <t xml:space="preserve">Le complément de traitement indiciaire </t>
    </r>
    <r>
      <rPr>
        <b/>
        <sz val="11"/>
        <rFont val="Calibri"/>
        <family val="2"/>
      </rPr>
      <t>CTI</t>
    </r>
    <r>
      <rPr>
        <sz val="11"/>
        <rFont val="Calibri"/>
        <family val="2"/>
      </rPr>
      <t xml:space="preserve"> pour les agents détachés exerçant leurs fonctions en milieu hospitalier, y compris les fonctions administratives</t>
    </r>
  </si>
  <si>
    <t xml:space="preserve"> Taux normal x CTI</t>
  </si>
  <si>
    <r>
      <rPr>
        <sz val="11"/>
        <rFont val="Calibri"/>
        <family val="2"/>
      </rPr>
      <t xml:space="preserve">Taux spécifique </t>
    </r>
    <r>
      <rPr>
        <b/>
        <sz val="11"/>
        <rFont val="Calibri"/>
        <family val="2"/>
      </rPr>
      <t>20%</t>
    </r>
    <r>
      <rPr>
        <sz val="11"/>
        <rFont val="Calibri"/>
        <family val="2"/>
      </rPr>
      <t xml:space="preserve"> x IMT</t>
    </r>
  </si>
  <si>
    <r>
      <rPr>
        <sz val="11"/>
        <rFont val="Calibri"/>
        <family val="2"/>
      </rPr>
      <t xml:space="preserve">L’indemnité de sujétions spéciales 
</t>
    </r>
    <r>
      <rPr>
        <b/>
        <sz val="11"/>
        <rFont val="Calibri"/>
        <family val="2"/>
      </rPr>
      <t>ISS police technique et scientifique (ISS PTS)</t>
    </r>
  </si>
  <si>
    <r>
      <rPr>
        <sz val="11"/>
        <rFont val="Calibri"/>
        <family val="2"/>
      </rPr>
      <t xml:space="preserve">Taux spécifique </t>
    </r>
    <r>
      <rPr>
        <b/>
        <sz val="11"/>
        <rFont val="Calibri"/>
        <family val="2"/>
      </rPr>
      <t>33%</t>
    </r>
    <r>
      <rPr>
        <sz val="11"/>
        <rFont val="Calibri"/>
        <family val="2"/>
      </rPr>
      <t xml:space="preserve"> x ISSPTS</t>
    </r>
  </si>
  <si>
    <r>
      <rPr>
        <b/>
        <sz val="11"/>
        <rFont val="Calibri"/>
        <family val="2"/>
      </rPr>
      <t xml:space="preserve">Indemnités faisant l'objet d'une </t>
    </r>
    <r>
      <rPr>
        <b/>
        <u/>
        <sz val="11"/>
        <rFont val="Calibri"/>
        <family val="2"/>
      </rPr>
      <t>majoration</t>
    </r>
    <r>
      <rPr>
        <b/>
        <sz val="11"/>
        <rFont val="Calibri"/>
        <family val="2"/>
      </rPr>
      <t xml:space="preserve"> du taux de la retenue sur TIB, 
même en détachement dans la mesure où l'agent la percevait dans son administration d'origine</t>
    </r>
  </si>
  <si>
    <r>
      <rPr>
        <sz val="11"/>
        <rFont val="Calibri"/>
        <family val="2"/>
      </rPr>
      <t xml:space="preserve">L’indemnité de sujétions spéciales 
</t>
    </r>
    <r>
      <rPr>
        <b/>
        <sz val="11"/>
        <rFont val="Calibri"/>
        <family val="2"/>
      </rPr>
      <t>ISS «police»</t>
    </r>
  </si>
  <si>
    <r>
      <rPr>
        <sz val="11"/>
        <rFont val="Calibri"/>
        <family val="2"/>
      </rPr>
      <t xml:space="preserve"> TIB x (taux normal + </t>
    </r>
    <r>
      <rPr>
        <b/>
        <sz val="11"/>
        <rFont val="Calibri"/>
        <family val="2"/>
      </rPr>
      <t>2,2%</t>
    </r>
    <r>
      <rPr>
        <sz val="11"/>
        <rFont val="Calibri"/>
        <family val="2"/>
      </rPr>
      <t>)</t>
    </r>
  </si>
  <si>
    <r>
      <rPr>
        <sz val="11"/>
        <rFont val="Calibri"/>
        <family val="2"/>
      </rPr>
      <t xml:space="preserve">L’indemnité de sujétions spéciales 
</t>
    </r>
    <r>
      <rPr>
        <b/>
        <sz val="11"/>
        <rFont val="Calibri"/>
        <family val="2"/>
      </rPr>
      <t xml:space="preserve">ISS «gendarmerie» </t>
    </r>
  </si>
  <si>
    <r>
      <rPr>
        <sz val="11"/>
        <rFont val="Calibri"/>
        <family val="2"/>
      </rPr>
      <t xml:space="preserve">L’indemnité de sujétions spéciales des personnels de l’administration pénitentiaire </t>
    </r>
    <r>
      <rPr>
        <b/>
        <sz val="11"/>
        <rFont val="Calibri"/>
        <family val="2"/>
      </rPr>
      <t>PSS</t>
    </r>
  </si>
  <si>
    <r>
      <rPr>
        <sz val="11"/>
        <rFont val="Calibri"/>
        <family val="2"/>
      </rPr>
      <t xml:space="preserve">L’indemnité de risque des personnels de la branche surveillance de la douane </t>
    </r>
    <r>
      <rPr>
        <b/>
        <sz val="11"/>
        <rFont val="Calibri"/>
        <family val="2"/>
      </rPr>
      <t>IR</t>
    </r>
  </si>
  <si>
    <r>
      <rPr>
        <sz val="11"/>
        <rFont val="Calibri"/>
        <family val="2"/>
      </rPr>
      <t xml:space="preserve"> TIB x (taux normal + </t>
    </r>
    <r>
      <rPr>
        <b/>
        <sz val="11"/>
        <rFont val="Calibri"/>
        <family val="2"/>
      </rPr>
      <t>2,5%</t>
    </r>
    <r>
      <rPr>
        <sz val="11"/>
        <rFont val="Calibri"/>
        <family val="2"/>
      </rPr>
      <t>)</t>
    </r>
  </si>
  <si>
    <t xml:space="preserve">Renseignements complémentaires sur : </t>
  </si>
  <si>
    <t>https://retraitesdeletat.gouv.fr/professionnels/linformation-des-employeurs</t>
  </si>
  <si>
    <t>Contact au service des retraites de l'État (SRE), section CAS Pensions :</t>
  </si>
  <si>
    <t>caspensions@dgfip.finances.gouv.fr</t>
  </si>
  <si>
    <t>Administration de l'État</t>
  </si>
  <si>
    <r>
      <t>L'indemnité mensuelle de technicité</t>
    </r>
    <r>
      <rPr>
        <b/>
        <sz val="11"/>
        <rFont val="Calibri"/>
        <family val="2"/>
      </rPr>
      <t xml:space="preserve"> IMT </t>
    </r>
    <r>
      <rPr>
        <sz val="11"/>
        <rFont val="Calibri"/>
        <family val="2"/>
      </rPr>
      <t>pour les agents exerçant leurs fonctions au ministère des finances</t>
    </r>
  </si>
  <si>
    <t>Le total doit être égal au montant du virement, arrondis non autorisés</t>
  </si>
  <si>
    <r>
      <t xml:space="preserve">Contribution ATI
</t>
    </r>
    <r>
      <rPr>
        <b/>
        <sz val="9"/>
        <rFont val="Calibri"/>
        <family val="2"/>
      </rPr>
      <t>(uniquement sur NBI)</t>
    </r>
  </si>
  <si>
    <r>
      <t xml:space="preserve"> Traitement Indiciaire Brut
</t>
    </r>
    <r>
      <rPr>
        <sz val="10"/>
        <rFont val="Calibri"/>
        <family val="2"/>
      </rPr>
      <t>(Indice majoré employeur d'accueil  x Valeur du point d'indice FP)</t>
    </r>
  </si>
  <si>
    <t>Les montants inscrits ne doivent pas comporter plus de 2 décimales, ni être un "copié-collé" de formules pour éviter les arrondis et ne pas fausser le résultat. 
Il convient de reporter manuellement les montants figurant sur les documents de paye.</t>
  </si>
  <si>
    <t>Agents propres et/ou détachés sur emplois de titulaires (ECP)</t>
  </si>
  <si>
    <t xml:space="preserve">Il convient de renseigner les zones en bleu dans l'onglet "Agents propres-ECP" et de respecter les consignes suivantes : 
 - ne pas renommer les cellules,
 - ne pas modifier la structure du tableau, ni les formules,
 - conserver le format ods ou xlsx, ne pas convertir au format pdf,
 - renommer le fichier avant envoi : « Bord_ECP_NOM EMPLOYEUR_ANNEE_MOIS ». </t>
  </si>
  <si>
    <t>Retenue agent après réduction heures suppl.</t>
  </si>
  <si>
    <t>La majoration sur retenue salariale est à  imputer par le comptable sur les comptes budgétaires "primes"</t>
  </si>
  <si>
    <r>
      <t xml:space="preserve">Majoration
 </t>
    </r>
    <r>
      <rPr>
        <b/>
        <sz val="8"/>
        <rFont val="Calibri"/>
        <family val="2"/>
      </rPr>
      <t>si indemnités ouvrant droit  à pension (cf notice)</t>
    </r>
  </si>
  <si>
    <t>Montant de la réduction sur les heures suppl.</t>
  </si>
  <si>
    <t>Autre :</t>
  </si>
  <si>
    <r>
      <t>Ce bordereau de synthèse concerne le règlement des retenues salariales et contributions employeur dues au titre des cotisations CAS Pensions, relatives aux fonctionnaires de l'État employés comme agents détachés sur un poste de titulaire pour un emploi dit conduisant à pension (</t>
    </r>
    <r>
      <rPr>
        <b/>
        <sz val="12"/>
        <color rgb="FF000000"/>
        <rFont val="Calibri"/>
        <family val="2"/>
      </rPr>
      <t>ECP</t>
    </r>
    <r>
      <rPr>
        <sz val="11"/>
        <color rgb="FF000000"/>
        <rFont val="Calibri"/>
        <family val="2"/>
      </rPr>
      <t xml:space="preserve">) dans une collectivité locale, un établissement du secteur public local, ou un établissement local de santé (fonction publique territoriale ou hospitalière).
</t>
    </r>
    <r>
      <rPr>
        <b/>
        <u/>
        <sz val="12"/>
        <color rgb="FF000000"/>
        <rFont val="Calibri"/>
        <family val="2"/>
      </rPr>
      <t>Définition</t>
    </r>
    <r>
      <rPr>
        <b/>
        <sz val="12"/>
        <color rgb="FF000000"/>
        <rFont val="Calibri"/>
        <family val="2"/>
      </rPr>
      <t xml:space="preserve"> </t>
    </r>
    <r>
      <rPr>
        <sz val="11"/>
        <color rgb="FF000000"/>
        <rFont val="Calibri"/>
        <family val="2"/>
      </rPr>
      <t xml:space="preserve">: un détachement </t>
    </r>
    <r>
      <rPr>
        <b/>
        <sz val="12"/>
        <color rgb="FF000000"/>
        <rFont val="Calibri"/>
        <family val="2"/>
      </rPr>
      <t>ECP</t>
    </r>
    <r>
      <rPr>
        <sz val="11"/>
        <color rgb="FF000000"/>
        <rFont val="Calibri"/>
        <family val="2"/>
      </rPr>
      <t xml:space="preserve"> est un emploi permanent doté soit d’un statut particulier faisant référence au statut général des fonctionnaires, soit d’un classement hiérarchique fixé par les tableaux annexés au décret n° 48-1108 du 10 juillet 1948 modifié, soit pourvu d’un échelonnement indiciaire par arrêté sauf s’il s’agit d’un emploi à échelon unique. La retenue salariale et la contribution employeur sont calculées sur l’</t>
    </r>
    <r>
      <rPr>
        <b/>
        <sz val="11"/>
        <color rgb="FF000000"/>
        <rFont val="Calibri"/>
        <family val="2"/>
      </rPr>
      <t xml:space="preserve">assiette de l’emploi de détachement </t>
    </r>
    <r>
      <rPr>
        <sz val="11"/>
        <color rgb="FF000000"/>
        <rFont val="Calibri"/>
        <family val="2"/>
      </rPr>
      <t>(emploi d’accueil).</t>
    </r>
  </si>
  <si>
    <r>
      <rPr>
        <b/>
        <u/>
        <sz val="12"/>
        <color rgb="FF000000"/>
        <rFont val="Calibri"/>
        <family val="2"/>
      </rPr>
      <t>Type d'employeur</t>
    </r>
    <r>
      <rPr>
        <b/>
        <sz val="12"/>
        <color rgb="FF000000"/>
        <rFont val="Calibri"/>
        <family val="2"/>
      </rPr>
      <t> </t>
    </r>
    <r>
      <rPr>
        <sz val="11"/>
        <color rgb="FF000000"/>
        <rFont val="Calibri"/>
        <family val="2"/>
      </rPr>
      <t>: sélectionner le type d'établissement dans la liste déroulante.</t>
    </r>
  </si>
  <si>
    <r>
      <rPr>
        <b/>
        <u/>
        <sz val="12"/>
        <color rgb="FF000000"/>
        <rFont val="Calibri"/>
        <family val="2"/>
      </rPr>
      <t>N° Siret de l'employeur</t>
    </r>
    <r>
      <rPr>
        <sz val="11"/>
        <color rgb="FF000000"/>
        <rFont val="Calibri"/>
        <family val="2"/>
      </rPr>
      <t> : numéro d'inscription au répertoire de l'INSEE (sous 14 caractères).</t>
    </r>
  </si>
  <si>
    <r>
      <rPr>
        <b/>
        <u/>
        <sz val="12"/>
        <color rgb="FF000000"/>
        <rFont val="Calibri"/>
        <family val="2"/>
      </rPr>
      <t>Nom de l'organisme</t>
    </r>
    <r>
      <rPr>
        <sz val="11"/>
        <color rgb="FF000000"/>
        <rFont val="Calibri"/>
        <family val="2"/>
      </rPr>
      <t xml:space="preserve"> : en toutes lettres suivi de l'abrégé courant.</t>
    </r>
  </si>
  <si>
    <r>
      <rPr>
        <b/>
        <u/>
        <sz val="12"/>
        <color rgb="FF000000"/>
        <rFont val="Calibri"/>
        <family val="2"/>
      </rPr>
      <t>Contact organisme</t>
    </r>
    <r>
      <rPr>
        <sz val="11"/>
        <color rgb="FF000000"/>
        <rFont val="Calibri"/>
        <family val="2"/>
      </rPr>
      <t xml:space="preserve"> : coordonnées du service RH ou comptable de l'employeur (nom / tél / mail).</t>
    </r>
  </si>
  <si>
    <r>
      <rPr>
        <b/>
        <u/>
        <sz val="12"/>
        <color rgb="FF000000"/>
        <rFont val="Calibri"/>
        <family val="2"/>
      </rPr>
      <t>Zone commentaire</t>
    </r>
    <r>
      <rPr>
        <sz val="11"/>
        <color rgb="FF000000"/>
        <rFont val="Calibri"/>
        <family val="2"/>
      </rPr>
      <t xml:space="preserve"> : elle permet d'apporter des précisions sur la période de régularisation.</t>
    </r>
  </si>
  <si>
    <r>
      <rPr>
        <b/>
        <u/>
        <sz val="12"/>
        <color rgb="FF000000"/>
        <rFont val="Calibri"/>
        <family val="2"/>
      </rPr>
      <t>Nombre d'agents</t>
    </r>
    <r>
      <rPr>
        <sz val="11"/>
        <color rgb="FF000000"/>
        <rFont val="Calibri"/>
        <family val="2"/>
      </rPr>
      <t xml:space="preserve"> : en effectifs réels.</t>
    </r>
  </si>
  <si>
    <r>
      <rPr>
        <b/>
        <u/>
        <sz val="12"/>
        <rFont val="Calibri"/>
        <family val="2"/>
        <scheme val="minor"/>
      </rPr>
      <t>Assiette sur TIB</t>
    </r>
    <r>
      <rPr>
        <sz val="11"/>
        <rFont val="Calibri"/>
        <family val="2"/>
        <scheme val="minor"/>
      </rPr>
      <t xml:space="preserve"> : il s'agit du traitement indiciaire brut (TIB) mensuel, calculé sur la base de l’</t>
    </r>
    <r>
      <rPr>
        <b/>
        <sz val="11"/>
        <rFont val="Calibri"/>
        <family val="2"/>
        <scheme val="minor"/>
      </rPr>
      <t xml:space="preserve">indice majoré </t>
    </r>
    <r>
      <rPr>
        <sz val="11"/>
        <rFont val="Calibri"/>
        <family val="2"/>
        <scheme val="minor"/>
      </rPr>
      <t xml:space="preserve">(IM) afférent au grade et à l'échelon détenu </t>
    </r>
    <r>
      <rPr>
        <b/>
        <sz val="11"/>
        <rFont val="Calibri"/>
        <family val="2"/>
        <scheme val="minor"/>
      </rPr>
      <t>dans l'emploi d'accueil</t>
    </r>
    <r>
      <rPr>
        <sz val="11"/>
        <rFont val="Calibri"/>
        <family val="2"/>
        <scheme val="minor"/>
      </rPr>
      <t xml:space="preserve"> multiplié par la valeur du point d'indice</t>
    </r>
    <r>
      <rPr>
        <u/>
        <sz val="11"/>
        <color rgb="FF0000FF"/>
        <rFont val="Calibri"/>
        <family val="2"/>
        <scheme val="minor"/>
      </rPr>
      <t xml:space="preserve"> (cf historique sur le site du SRE). </t>
    </r>
  </si>
  <si>
    <r>
      <rPr>
        <b/>
        <u/>
        <sz val="12"/>
        <color rgb="FF000000"/>
        <rFont val="Calibri"/>
        <family val="2"/>
      </rPr>
      <t>Contribution employeur</t>
    </r>
    <r>
      <rPr>
        <b/>
        <sz val="12"/>
        <color rgb="FF000000"/>
        <rFont val="Calibri"/>
        <family val="2"/>
      </rPr>
      <t xml:space="preserve"> </t>
    </r>
    <r>
      <rPr>
        <sz val="11"/>
        <color rgb="FF000000"/>
        <rFont val="Calibri"/>
        <family val="2"/>
      </rPr>
      <t xml:space="preserve">: reporter le montant correspondant au pourcentage de l'assiette fixé réglementairement. Taux en vigueur : </t>
    </r>
    <r>
      <rPr>
        <b/>
        <sz val="12"/>
        <color rgb="FF000000"/>
        <rFont val="Calibri"/>
        <family val="2"/>
      </rPr>
      <t>74,28 %.</t>
    </r>
  </si>
  <si>
    <r>
      <rPr>
        <b/>
        <u/>
        <sz val="12"/>
        <color rgb="FF000000"/>
        <rFont val="Calibri"/>
        <family val="2"/>
      </rPr>
      <t>Contribution ATI</t>
    </r>
    <r>
      <rPr>
        <sz val="11"/>
        <color rgb="FF000000"/>
        <rFont val="Calibri"/>
        <family val="2"/>
      </rPr>
      <t xml:space="preserve"> : reporter le montant correspondant au pourcentage de l'assiette (TIB et uniquement la NBI). Taux en vigueur : </t>
    </r>
    <r>
      <rPr>
        <b/>
        <sz val="12"/>
        <color rgb="FF000000"/>
        <rFont val="Calibri"/>
        <family val="2"/>
      </rPr>
      <t>0,32 %</t>
    </r>
    <r>
      <rPr>
        <sz val="11"/>
        <color rgb="FF000000"/>
        <rFont val="Calibri"/>
        <family val="2"/>
      </rPr>
      <t>.</t>
    </r>
  </si>
  <si>
    <r>
      <rPr>
        <b/>
        <u/>
        <sz val="12"/>
        <color rgb="FF000000"/>
        <rFont val="Calibri"/>
        <family val="2"/>
      </rPr>
      <t>Retenue salariale</t>
    </r>
    <r>
      <rPr>
        <sz val="11"/>
        <color rgb="FF000000"/>
        <rFont val="Calibri"/>
        <family val="2"/>
      </rPr>
      <t xml:space="preserve"> : reporter le montant correspondant au pourcentage de l'assiette fixé réglementairement. Taux en vigueur : </t>
    </r>
    <r>
      <rPr>
        <b/>
        <sz val="12"/>
        <color rgb="FF000000"/>
        <rFont val="Calibri"/>
        <family val="2"/>
      </rPr>
      <t>11,10</t>
    </r>
    <r>
      <rPr>
        <sz val="11"/>
        <color rgb="FF000000"/>
        <rFont val="Calibri"/>
        <family val="2"/>
      </rPr>
      <t xml:space="preserve"> %.
Lorsque certaines primes sont prises en compte dans la liquidation des droits à pension de retraite (ISS police ou gendarmerie, PSS, IR), une </t>
    </r>
    <r>
      <rPr>
        <b/>
        <sz val="11"/>
        <color rgb="FF000000"/>
        <rFont val="Calibri"/>
        <family val="2"/>
      </rPr>
      <t>majoration du taux sur la retenue agent</t>
    </r>
    <r>
      <rPr>
        <sz val="11"/>
        <color rgb="FF000000"/>
        <rFont val="Calibri"/>
        <family val="2"/>
      </rPr>
      <t xml:space="preserve"> doit être appliquée, y compris en détachement (article R. 76 ter modifié par décret en cours).</t>
    </r>
  </si>
  <si>
    <r>
      <rPr>
        <b/>
        <u/>
        <sz val="12"/>
        <color rgb="FF000000"/>
        <rFont val="Calibri"/>
        <family val="2"/>
      </rPr>
      <t>Surcotisation</t>
    </r>
    <r>
      <rPr>
        <sz val="11"/>
        <color rgb="FF000000"/>
        <rFont val="Calibri"/>
        <family val="2"/>
      </rPr>
      <t xml:space="preserve"> : uniquement pour les agents détachés sur un emploi conduisant à pension à temps partiel ou en CPA qui optent pour une cotisation à temps plein - montant de la surcotisation.</t>
    </r>
  </si>
  <si>
    <r>
      <rPr>
        <b/>
        <u/>
        <sz val="12"/>
        <color rgb="FF000000"/>
        <rFont val="Calibri"/>
        <family val="2"/>
      </rPr>
      <t>Heures supplémentaires</t>
    </r>
    <r>
      <rPr>
        <sz val="11"/>
        <color rgb="FF000000"/>
        <rFont val="Calibri"/>
        <family val="2"/>
      </rPr>
      <t xml:space="preserve"> : les heures indemnisées au titre du décret 2019-133 du 25 février 2019 font l'objet d'une réduction de cotisations dues au titre de la RAFP. Pour l'appréciation du plafond de 20%, il n'est pas tenu compte des autres éléments entrant dans l'assiette de cotisation de la RAFP. Ce montant vient en déduction des retenues salariales sur la retraite de base.</t>
    </r>
  </si>
  <si>
    <r>
      <rPr>
        <b/>
        <u/>
        <sz val="12"/>
        <color rgb="FF000000"/>
        <rFont val="Calibri"/>
        <family val="2"/>
      </rPr>
      <t>Primes</t>
    </r>
    <r>
      <rPr>
        <sz val="11"/>
        <color rgb="FF000000"/>
        <rFont val="Calibri"/>
        <family val="2"/>
      </rPr>
      <t xml:space="preserve"> : taux de contribution employeur identique à celui du TIB. Pour le taux de retenue salariale se reporter au tableau ci-dessous. 
Lorsque certaines primes sont prises en compte dans la liquidation des droits à pension de retraite (ISS, PSS, IR), un taux majoré doit être appliqué sur la retenue prime et sur le TIB, y compris en détachement. Concernant l'ISS PTS et l'IMT, seuls les agents détachés sur emplois conduisant à pension cotisent (taux spécifique). Pour la NBI ou le CTI, c'est le taux normal qui s'applique.</t>
    </r>
  </si>
  <si>
    <r>
      <rPr>
        <b/>
        <u/>
        <sz val="12"/>
        <rFont val="Calibri"/>
        <family val="2"/>
      </rPr>
      <t>Règlement</t>
    </r>
    <r>
      <rPr>
        <sz val="11"/>
        <rFont val="Calibri"/>
        <family val="2"/>
      </rPr>
      <t xml:space="preserve"> : obligation de paiement mensuel </t>
    </r>
    <r>
      <rPr>
        <b/>
        <sz val="11"/>
        <rFont val="Calibri"/>
        <family val="2"/>
      </rPr>
      <t>avant le 5 du mois suivant</t>
    </r>
    <r>
      <rPr>
        <sz val="11"/>
        <rFont val="Calibri"/>
        <family val="2"/>
      </rPr>
      <t xml:space="preserve">, tout retard est passible d'une majoration de </t>
    </r>
    <r>
      <rPr>
        <b/>
        <sz val="11"/>
        <rFont val="Calibri"/>
        <family val="2"/>
      </rPr>
      <t>5%</t>
    </r>
    <r>
      <rPr>
        <sz val="11"/>
        <rFont val="Calibri"/>
        <family val="2"/>
      </rPr>
      <t xml:space="preserve"> (décret n°2018-935).
Le règlement s'effectue par virement auprès du comptable assignataire du lieu de résidence de l'employeur (DRFiP/DDFiP).
Le bordereau de synthèse est envoyé par mail au service des recettes non fiscales (produits divers ou comptabilité) de la direction départementale ou régionale de la DGFiP, par exemple : drfip[n° de département].pgp.produitsdivers@dgfip.finances.gouv.fr ou bien ddfip[n° de département].pgp.comptabilite@dgfip.finances.gouv.fr 
Le RIB sera demandé à la DR/DDFiP concernée.
Le service des retraites de l'État est mis en</t>
    </r>
    <r>
      <rPr>
        <b/>
        <sz val="11"/>
        <rFont val="Calibri"/>
        <family val="2"/>
      </rPr>
      <t xml:space="preserve"> copie</t>
    </r>
    <r>
      <rPr>
        <sz val="11"/>
        <rFont val="Calibri"/>
        <family val="2"/>
      </rPr>
      <t xml:space="preserve"> du bordereau à l'adresse : </t>
    </r>
    <r>
      <rPr>
        <b/>
        <sz val="11"/>
        <rFont val="Calibri"/>
        <family val="2"/>
      </rPr>
      <t>caspensions@dgfip.finances.gouv.fr</t>
    </r>
    <r>
      <rPr>
        <sz val="11"/>
        <rFont val="Calibri"/>
        <family val="2"/>
      </rPr>
      <t xml:space="preserve"> </t>
    </r>
  </si>
  <si>
    <r>
      <rPr>
        <b/>
        <u/>
        <sz val="12"/>
        <color rgb="FF000000"/>
        <rFont val="Calibri"/>
        <family val="2"/>
      </rPr>
      <t>Période au titre de laquelle les sommes sont versées</t>
    </r>
    <r>
      <rPr>
        <sz val="11"/>
        <color rgb="FF000000"/>
        <rFont val="Calibri"/>
        <family val="2"/>
      </rPr>
      <t xml:space="preserve"> -  3 possibilités :
- </t>
    </r>
    <r>
      <rPr>
        <b/>
        <sz val="11"/>
        <color rgb="FF000000"/>
        <rFont val="Calibri"/>
        <family val="2"/>
      </rPr>
      <t>cotisations sur année courante</t>
    </r>
    <r>
      <rPr>
        <sz val="11"/>
        <color rgb="FF000000"/>
        <rFont val="Calibri"/>
        <family val="2"/>
      </rPr>
      <t xml:space="preserve"> (indiquer mois et année),
- ou </t>
    </r>
    <r>
      <rPr>
        <b/>
        <sz val="11"/>
        <color rgb="FF000000"/>
        <rFont val="Calibri"/>
        <family val="2"/>
      </rPr>
      <t xml:space="preserve">régularisation sur année en cours </t>
    </r>
    <r>
      <rPr>
        <sz val="11"/>
        <color rgb="FF000000"/>
        <rFont val="Calibri"/>
        <family val="2"/>
      </rPr>
      <t xml:space="preserve">(indiquer le dernier mois concerné dans la liste déroulante et préciser la période dans la zone commentaire),
- ou </t>
    </r>
    <r>
      <rPr>
        <b/>
        <sz val="11"/>
        <color rgb="FF000000"/>
        <rFont val="Calibri"/>
        <family val="2"/>
      </rPr>
      <t>régularisation sur année antérieure</t>
    </r>
    <r>
      <rPr>
        <sz val="11"/>
        <color rgb="FF000000"/>
        <rFont val="Calibri"/>
        <family val="2"/>
      </rPr>
      <t xml:space="preserve"> (indiquer le dernier mois concerné dans la liste déroulante et préciser la période dans la zone commentaire).
Chaque règlement fait l'objet d'un bordereau et d'un versement uniques : </t>
    </r>
    <r>
      <rPr>
        <b/>
        <sz val="11"/>
        <color rgb="FF000000"/>
        <rFont val="Calibri"/>
        <family val="2"/>
      </rPr>
      <t xml:space="preserve">1 bordereau = 1 règlement
</t>
    </r>
    <r>
      <rPr>
        <sz val="11"/>
        <color rgb="FF000000"/>
        <rFont val="Calibri"/>
        <family val="2"/>
      </rPr>
      <t xml:space="preserve">Le montant du bordereau doit être égal au montant du virement au centime près.
L'historique des taux est disponible sur notre site : 
https://retraitesdeletat.gouv.fr/professionnels/linformation-des-employeurs/les-taux-de-contributions  </t>
    </r>
  </si>
  <si>
    <r>
      <rPr>
        <b/>
        <u/>
        <sz val="12"/>
        <rFont val="Calibri"/>
        <family val="2"/>
      </rPr>
      <t>Motif du règlement</t>
    </r>
    <r>
      <rPr>
        <sz val="11"/>
        <rFont val="Calibri"/>
        <family val="2"/>
      </rPr>
      <t xml:space="preserve"> : faire figurer le n° SIRET suivi du mois, de l'année et de la mention "cotis pensions" (exemple 999 999 999 99999 - 04/2024 - cotis pensions).</t>
    </r>
  </si>
  <si>
    <r>
      <rPr>
        <b/>
        <u/>
        <sz val="13"/>
        <color rgb="FFFF0000"/>
        <rFont val="Calibri"/>
        <family val="2"/>
      </rPr>
      <t>NOUVEAU</t>
    </r>
    <r>
      <rPr>
        <sz val="11"/>
        <color rgb="FF000000"/>
        <rFont val="Calibri"/>
        <family val="2"/>
      </rPr>
      <t xml:space="preserve"> : à compter du 1er janvier 2024, il est fait application de la jurisprudence Valiani, décision du Conseil d'État du 27 juin 2018 (n° 415210) relative à  l'allocation temporaire d'invalidité (ATI). A cette date, il y a lieu de considérer que les fonctionnaires demeurent affiliés au risque invalidité de leur régime d'origine. 
Par conséquent, les employeurs de fonctionnaires </t>
    </r>
    <r>
      <rPr>
        <b/>
        <sz val="11"/>
        <color rgb="FF000000"/>
        <rFont val="Calibri"/>
        <family val="2"/>
      </rPr>
      <t>issus de la FPT/FPH doivent désormais cotiser à l'ATIACL au taux de 0,40 %</t>
    </r>
    <r>
      <rPr>
        <sz val="11"/>
        <color rgb="FF000000"/>
        <rFont val="Calibri"/>
        <family val="2"/>
      </rPr>
      <t>, et non au CAS Pensions. 
Les employeurs FPE déjà immatriculés à la CNRACL seront automatiquement immatriculés à l’ATIACL. Ils seront informés des nouvelles modalités de versement dans la rubrique « mes courriers » de la plateforme.
Les employeurs non immatriculés à la CNRACL doivent se rendre sur la plateforme PEP’s et suivre le parcours employeur. L’immatriculation sera propagée automatiquement à l’ATIACL.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</si>
</sst>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quot;"/>
    <numFmt numFmtId="165" formatCode="0.00\ %"/>
    <numFmt numFmtId="166" formatCode="0#&quot; &quot;##&quot; &quot;##&quot; &quot;##&quot; &quot;##"/>
    <numFmt numFmtId="167" formatCode="000000000&quot; &quot;00000"/>
  </numFmts>
  <fonts count="35" x14ac:knownFonts="1">
    <font>
      <sz val="10"/>
      <name val="Arial"/>
    </font>
    <font>
      <u/>
      <sz val="10"/>
      <color rgb="FF0000FF"/>
      <name val="Arial"/>
      <family val="2"/>
    </font>
    <font>
      <sz val="10"/>
      <name val="Arial"/>
      <family val="2"/>
    </font>
    <font>
      <sz val="11"/>
      <color rgb="FF000000"/>
      <name val="Calibri"/>
      <family val="2"/>
    </font>
    <font>
      <sz val="10"/>
      <name val="Calibri"/>
      <family val="2"/>
    </font>
    <font>
      <b/>
      <sz val="18"/>
      <name val="Calibri"/>
      <family val="2"/>
    </font>
    <font>
      <b/>
      <sz val="16"/>
      <name val="Calibri"/>
      <family val="2"/>
    </font>
    <font>
      <sz val="12"/>
      <name val="Calibri"/>
      <family val="2"/>
    </font>
    <font>
      <b/>
      <sz val="14"/>
      <name val="Calibri"/>
      <family val="2"/>
    </font>
    <font>
      <b/>
      <sz val="20"/>
      <color rgb="FFFF0000"/>
      <name val="Calibri"/>
      <family val="2"/>
    </font>
    <font>
      <i/>
      <sz val="12"/>
      <name val="Calibri"/>
      <family val="2"/>
    </font>
    <font>
      <b/>
      <sz val="10"/>
      <name val="Calibri"/>
      <family val="2"/>
    </font>
    <font>
      <b/>
      <sz val="9"/>
      <name val="Calibri"/>
      <family val="2"/>
    </font>
    <font>
      <b/>
      <sz val="12"/>
      <name val="Calibri"/>
      <family val="2"/>
    </font>
    <font>
      <b/>
      <sz val="8"/>
      <name val="Calibri"/>
      <family val="2"/>
    </font>
    <font>
      <sz val="8"/>
      <name val="Calibri"/>
      <family val="2"/>
    </font>
    <font>
      <sz val="14"/>
      <name val="Calibri"/>
      <family val="2"/>
    </font>
    <font>
      <sz val="11"/>
      <name val="Calibri"/>
      <family val="2"/>
    </font>
    <font>
      <sz val="13"/>
      <name val="Calibri"/>
      <family val="2"/>
    </font>
    <font>
      <b/>
      <sz val="14"/>
      <color rgb="FF000000"/>
      <name val="Calibri"/>
      <family val="2"/>
    </font>
    <font>
      <b/>
      <sz val="11"/>
      <color rgb="FF000000"/>
      <name val="Calibri"/>
      <family val="2"/>
    </font>
    <font>
      <u/>
      <sz val="11"/>
      <color rgb="FF000000"/>
      <name val="Calibri"/>
      <family val="2"/>
    </font>
    <font>
      <b/>
      <sz val="11"/>
      <name val="Calibri"/>
      <family val="2"/>
    </font>
    <font>
      <b/>
      <sz val="12"/>
      <color rgb="FF000000"/>
      <name val="Calibri"/>
      <family val="2"/>
    </font>
    <font>
      <u/>
      <sz val="11"/>
      <name val="Calibri"/>
      <family val="2"/>
    </font>
    <font>
      <b/>
      <u/>
      <sz val="11"/>
      <name val="Calibri"/>
      <family val="2"/>
    </font>
    <font>
      <u/>
      <sz val="10"/>
      <color rgb="FF0000FF"/>
      <name val="Calibri"/>
      <family val="2"/>
    </font>
    <font>
      <sz val="12"/>
      <name val="Calibri"/>
      <family val="2"/>
      <scheme val="minor"/>
    </font>
    <font>
      <u/>
      <sz val="11"/>
      <color rgb="FF0000FF"/>
      <name val="Calibri"/>
      <family val="2"/>
      <scheme val="minor"/>
    </font>
    <font>
      <sz val="11"/>
      <name val="Calibri"/>
      <family val="2"/>
      <scheme val="minor"/>
    </font>
    <font>
      <b/>
      <sz val="11"/>
      <name val="Calibri"/>
      <family val="2"/>
      <scheme val="minor"/>
    </font>
    <font>
      <b/>
      <u/>
      <sz val="12"/>
      <color rgb="FF000000"/>
      <name val="Calibri"/>
      <family val="2"/>
    </font>
    <font>
      <b/>
      <u/>
      <sz val="12"/>
      <name val="Calibri"/>
      <family val="2"/>
      <scheme val="minor"/>
    </font>
    <font>
      <b/>
      <u/>
      <sz val="12"/>
      <name val="Calibri"/>
      <family val="2"/>
    </font>
    <font>
      <b/>
      <u/>
      <sz val="13"/>
      <color rgb="FFFF0000"/>
      <name val="Calibri"/>
      <family val="2"/>
    </font>
  </fonts>
  <fills count="7">
    <fill>
      <patternFill patternType="none"/>
    </fill>
    <fill>
      <patternFill patternType="gray125"/>
    </fill>
    <fill>
      <patternFill patternType="solid">
        <fgColor rgb="FFDEEBF7"/>
        <bgColor rgb="FFE0E0E0"/>
      </patternFill>
    </fill>
    <fill>
      <patternFill patternType="solid">
        <fgColor rgb="FFE0E0E0"/>
        <bgColor rgb="FFDEEBF7"/>
      </patternFill>
    </fill>
    <fill>
      <patternFill patternType="solid">
        <fgColor theme="8" tint="0.79998168889431442"/>
        <bgColor indexed="64"/>
      </patternFill>
    </fill>
    <fill>
      <patternFill patternType="solid">
        <fgColor theme="8" tint="0.79998168889431442"/>
        <bgColor rgb="FFE0E0E0"/>
      </patternFill>
    </fill>
    <fill>
      <patternFill patternType="solid">
        <fgColor rgb="FFFFFF00"/>
        <bgColor indexed="64"/>
      </patternFill>
    </fill>
  </fills>
  <borders count="3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ouble">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tted">
        <color auto="1"/>
      </bottom>
      <diagonal/>
    </border>
    <border>
      <left style="thin">
        <color auto="1"/>
      </left>
      <right style="double">
        <color auto="1"/>
      </right>
      <top style="thin">
        <color auto="1"/>
      </top>
      <bottom style="dotted">
        <color auto="1"/>
      </bottom>
      <diagonal/>
    </border>
    <border>
      <left style="double">
        <color auto="1"/>
      </left>
      <right style="thin">
        <color auto="1"/>
      </right>
      <top style="dotted">
        <color auto="1"/>
      </top>
      <bottom style="thin">
        <color auto="1"/>
      </bottom>
      <diagonal/>
    </border>
    <border>
      <left style="thin">
        <color auto="1"/>
      </left>
      <right style="double">
        <color auto="1"/>
      </right>
      <top style="dotted">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s>
  <cellStyleXfs count="6">
    <xf numFmtId="0" fontId="0" fillId="0" borderId="0"/>
    <xf numFmtId="0" fontId="1" fillId="0" borderId="0" applyBorder="0" applyProtection="0"/>
    <xf numFmtId="0" fontId="1" fillId="0" borderId="0" applyBorder="0" applyProtection="0"/>
    <xf numFmtId="0" fontId="2" fillId="0" borderId="0"/>
    <xf numFmtId="0" fontId="3" fillId="0" borderId="0"/>
    <xf numFmtId="0" fontId="2" fillId="0" borderId="0"/>
  </cellStyleXfs>
  <cellXfs count="154">
    <xf numFmtId="0" fontId="0" fillId="0" borderId="0" xfId="0"/>
    <xf numFmtId="0" fontId="4" fillId="0" borderId="0" xfId="3" applyFont="1" applyAlignment="1" applyProtection="1">
      <alignment vertical="center"/>
    </xf>
    <xf numFmtId="1" fontId="4" fillId="0" borderId="0" xfId="3" applyNumberFormat="1" applyFont="1" applyAlignment="1" applyProtection="1">
      <alignment vertical="center"/>
    </xf>
    <xf numFmtId="0" fontId="4" fillId="0" borderId="0" xfId="3" applyFont="1" applyAlignment="1" applyProtection="1">
      <alignment horizontal="center" vertical="center"/>
    </xf>
    <xf numFmtId="0" fontId="6" fillId="0" borderId="0" xfId="3" applyFont="1" applyAlignment="1" applyProtection="1">
      <alignment vertical="center"/>
    </xf>
    <xf numFmtId="49" fontId="4" fillId="0" borderId="0" xfId="3" applyNumberFormat="1" applyFont="1" applyAlignment="1" applyProtection="1">
      <alignment horizontal="center" vertical="center"/>
    </xf>
    <xf numFmtId="0" fontId="7" fillId="0" borderId="3" xfId="3" applyFont="1" applyBorder="1" applyAlignment="1" applyProtection="1">
      <alignment horizontal="right" vertical="center" wrapText="1"/>
    </xf>
    <xf numFmtId="0" fontId="7" fillId="0" borderId="0" xfId="3" applyFont="1" applyBorder="1" applyAlignment="1" applyProtection="1">
      <alignment horizontal="center" vertical="center"/>
    </xf>
    <xf numFmtId="1" fontId="7" fillId="0" borderId="3" xfId="3" applyNumberFormat="1" applyFont="1" applyBorder="1" applyAlignment="1" applyProtection="1">
      <alignment horizontal="right" vertical="center" wrapText="1"/>
    </xf>
    <xf numFmtId="0" fontId="8" fillId="0" borderId="0" xfId="3" applyFont="1" applyBorder="1" applyAlignment="1" applyProtection="1">
      <alignment vertical="center" wrapText="1"/>
    </xf>
    <xf numFmtId="1" fontId="7" fillId="0" borderId="6" xfId="3" applyNumberFormat="1" applyFont="1" applyBorder="1" applyAlignment="1" applyProtection="1">
      <alignment horizontal="right" vertical="center" wrapText="1"/>
    </xf>
    <xf numFmtId="1" fontId="7" fillId="0" borderId="0" xfId="3" applyNumberFormat="1" applyFont="1" applyBorder="1" applyAlignment="1" applyProtection="1">
      <alignment horizontal="right" vertical="center" wrapText="1"/>
    </xf>
    <xf numFmtId="0" fontId="7" fillId="0" borderId="3" xfId="3" applyFont="1" applyBorder="1" applyAlignment="1" applyProtection="1">
      <alignment vertical="center" wrapText="1"/>
    </xf>
    <xf numFmtId="0" fontId="7" fillId="0" borderId="6" xfId="3" applyFont="1" applyBorder="1" applyAlignment="1" applyProtection="1">
      <alignment vertical="center" wrapText="1"/>
    </xf>
    <xf numFmtId="1" fontId="7" fillId="0" borderId="9" xfId="3" applyNumberFormat="1" applyFont="1" applyBorder="1" applyAlignment="1" applyProtection="1">
      <alignment horizontal="right" vertical="center" wrapText="1"/>
    </xf>
    <xf numFmtId="0" fontId="11" fillId="0" borderId="0" xfId="3" applyFont="1" applyAlignment="1" applyProtection="1">
      <alignment horizontal="center" vertical="center"/>
    </xf>
    <xf numFmtId="1" fontId="12" fillId="0" borderId="8" xfId="3" applyNumberFormat="1"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4" fontId="7" fillId="0" borderId="10" xfId="3" applyNumberFormat="1" applyFont="1" applyBorder="1" applyAlignment="1" applyProtection="1">
      <alignment vertical="center" wrapText="1"/>
    </xf>
    <xf numFmtId="165" fontId="4" fillId="0" borderId="11" xfId="3" applyNumberFormat="1" applyFont="1" applyBorder="1" applyAlignment="1" applyProtection="1">
      <alignment horizontal="right" vertical="center" wrapText="1"/>
    </xf>
    <xf numFmtId="3" fontId="13" fillId="0" borderId="8" xfId="3" applyNumberFormat="1" applyFont="1" applyBorder="1" applyAlignment="1" applyProtection="1">
      <alignment horizontal="center" vertical="center" wrapText="1"/>
    </xf>
    <xf numFmtId="4" fontId="13" fillId="0" borderId="8" xfId="3" applyNumberFormat="1" applyFont="1" applyBorder="1" applyAlignment="1" applyProtection="1">
      <alignment vertical="center" wrapText="1"/>
    </xf>
    <xf numFmtId="4" fontId="4" fillId="0" borderId="0" xfId="3" applyNumberFormat="1" applyFont="1" applyAlignment="1" applyProtection="1">
      <alignment vertical="center"/>
    </xf>
    <xf numFmtId="1" fontId="13" fillId="0" borderId="8" xfId="3" applyNumberFormat="1" applyFont="1" applyBorder="1" applyAlignment="1" applyProtection="1">
      <alignment horizontal="center" vertical="center" wrapText="1"/>
    </xf>
    <xf numFmtId="4" fontId="8" fillId="0" borderId="8" xfId="3" applyNumberFormat="1" applyFont="1" applyBorder="1" applyAlignment="1" applyProtection="1">
      <alignment vertical="center" wrapText="1"/>
    </xf>
    <xf numFmtId="4" fontId="16" fillId="0" borderId="0" xfId="3" applyNumberFormat="1" applyFont="1" applyAlignment="1" applyProtection="1">
      <alignment vertical="center"/>
    </xf>
    <xf numFmtId="0" fontId="16" fillId="0" borderId="0" xfId="3" applyFont="1" applyAlignment="1" applyProtection="1">
      <alignment vertical="center"/>
    </xf>
    <xf numFmtId="0" fontId="8" fillId="0" borderId="0" xfId="3" applyFont="1" applyAlignment="1" applyProtection="1">
      <alignment horizontal="center" vertical="center"/>
    </xf>
    <xf numFmtId="0" fontId="16" fillId="0" borderId="0" xfId="3" applyFont="1" applyAlignment="1" applyProtection="1">
      <alignment horizontal="center" vertical="center"/>
    </xf>
    <xf numFmtId="0" fontId="4" fillId="0" borderId="0" xfId="0" applyFont="1" applyAlignment="1" applyProtection="1">
      <alignment vertical="center"/>
    </xf>
    <xf numFmtId="4" fontId="4" fillId="0" borderId="0" xfId="3" applyNumberFormat="1" applyFont="1" applyBorder="1" applyAlignment="1" applyProtection="1">
      <alignment vertical="center"/>
    </xf>
    <xf numFmtId="0" fontId="17" fillId="0" borderId="0" xfId="3" applyFont="1" applyAlignment="1" applyProtection="1">
      <alignment vertical="center"/>
    </xf>
    <xf numFmtId="0" fontId="18" fillId="0" borderId="0" xfId="0" applyFont="1" applyAlignment="1" applyProtection="1">
      <alignment vertical="center"/>
    </xf>
    <xf numFmtId="0" fontId="4" fillId="0" borderId="0" xfId="3" applyFont="1" applyAlignment="1">
      <alignment vertical="center" wrapText="1"/>
    </xf>
    <xf numFmtId="0" fontId="3" fillId="0" borderId="0" xfId="3" applyFont="1" applyBorder="1" applyAlignment="1">
      <alignment vertical="center" wrapText="1"/>
    </xf>
    <xf numFmtId="0" fontId="17" fillId="0" borderId="0" xfId="3" applyFont="1" applyBorder="1" applyAlignment="1" applyProtection="1">
      <alignment vertical="center"/>
    </xf>
    <xf numFmtId="0" fontId="3" fillId="0" borderId="0" xfId="3" applyFont="1" applyBorder="1" applyAlignment="1">
      <alignment horizontal="left" vertical="center" wrapText="1"/>
    </xf>
    <xf numFmtId="0" fontId="3" fillId="0" borderId="9" xfId="3" applyFont="1" applyBorder="1" applyAlignment="1">
      <alignment horizontal="left" vertical="center" wrapText="1"/>
    </xf>
    <xf numFmtId="0" fontId="11" fillId="0" borderId="0" xfId="3" applyFont="1" applyAlignment="1">
      <alignment vertical="center" wrapText="1"/>
    </xf>
    <xf numFmtId="0" fontId="22" fillId="2" borderId="8" xfId="3" applyFont="1" applyFill="1" applyBorder="1" applyAlignment="1">
      <alignment horizontal="center" vertical="center" wrapText="1"/>
    </xf>
    <xf numFmtId="0" fontId="11" fillId="0" borderId="0" xfId="3" applyFont="1" applyBorder="1" applyAlignment="1">
      <alignment horizontal="center" vertical="center" wrapText="1"/>
    </xf>
    <xf numFmtId="0" fontId="11" fillId="0" borderId="0" xfId="3" applyFont="1" applyBorder="1" applyAlignment="1">
      <alignment vertical="center" wrapText="1"/>
    </xf>
    <xf numFmtId="0" fontId="17" fillId="0" borderId="8" xfId="3" applyFont="1" applyBorder="1" applyAlignment="1">
      <alignment vertical="center" wrapText="1"/>
    </xf>
    <xf numFmtId="0" fontId="17" fillId="0" borderId="8" xfId="3" applyFont="1" applyBorder="1" applyAlignment="1">
      <alignment horizontal="center" vertical="center" wrapText="1"/>
    </xf>
    <xf numFmtId="0" fontId="4" fillId="0" borderId="0" xfId="3" applyFont="1" applyBorder="1" applyAlignment="1">
      <alignment horizontal="center" vertical="center" wrapText="1"/>
    </xf>
    <xf numFmtId="0" fontId="4" fillId="0" borderId="0" xfId="3" applyFont="1" applyBorder="1" applyAlignment="1">
      <alignment vertical="center" wrapText="1"/>
    </xf>
    <xf numFmtId="0" fontId="17" fillId="0" borderId="8" xfId="3" applyFont="1" applyBorder="1" applyAlignment="1">
      <alignment horizontal="left" vertical="center" wrapText="1"/>
    </xf>
    <xf numFmtId="0" fontId="17" fillId="0" borderId="0" xfId="3" applyFont="1" applyBorder="1" applyAlignment="1">
      <alignment vertical="center" wrapText="1"/>
    </xf>
    <xf numFmtId="0" fontId="17" fillId="0" borderId="0" xfId="3" applyFont="1" applyBorder="1" applyAlignment="1">
      <alignment horizontal="center" vertical="center" wrapText="1"/>
    </xf>
    <xf numFmtId="0" fontId="7" fillId="0" borderId="0" xfId="3" applyFont="1" applyAlignment="1">
      <alignment vertical="center"/>
    </xf>
    <xf numFmtId="0" fontId="4" fillId="0" borderId="0" xfId="3" applyFont="1" applyAlignment="1" applyProtection="1">
      <alignment horizontal="right" vertical="center"/>
    </xf>
    <xf numFmtId="0" fontId="26" fillId="0" borderId="0" xfId="1" applyFont="1" applyBorder="1" applyAlignment="1" applyProtection="1">
      <alignment vertical="center"/>
    </xf>
    <xf numFmtId="0" fontId="7" fillId="0" borderId="0" xfId="3" applyFont="1" applyAlignment="1" applyProtection="1">
      <alignment vertical="center"/>
    </xf>
    <xf numFmtId="0" fontId="26" fillId="0" borderId="0" xfId="1" applyFont="1" applyBorder="1" applyAlignment="1" applyProtection="1">
      <alignment vertical="center" wrapText="1"/>
    </xf>
    <xf numFmtId="4" fontId="7" fillId="5" borderId="10" xfId="3" applyNumberFormat="1" applyFont="1" applyFill="1" applyBorder="1" applyAlignment="1" applyProtection="1">
      <alignment vertical="center" wrapText="1"/>
      <protection locked="0"/>
    </xf>
    <xf numFmtId="0" fontId="7" fillId="5" borderId="4" xfId="3" applyFont="1" applyFill="1" applyBorder="1" applyAlignment="1" applyProtection="1">
      <alignment horizontal="center" vertical="center" wrapText="1"/>
      <protection locked="0"/>
    </xf>
    <xf numFmtId="49" fontId="7" fillId="5" borderId="7" xfId="3" applyNumberFormat="1" applyFont="1" applyFill="1" applyBorder="1" applyAlignment="1" applyProtection="1">
      <alignment horizontal="center" vertical="center" wrapText="1"/>
      <protection locked="0"/>
    </xf>
    <xf numFmtId="0" fontId="13" fillId="0" borderId="8" xfId="3" applyFont="1" applyBorder="1" applyAlignment="1" applyProtection="1">
      <alignment horizontal="center" vertical="center" wrapText="1"/>
    </xf>
    <xf numFmtId="4" fontId="4" fillId="0" borderId="13" xfId="3" applyNumberFormat="1" applyFont="1" applyBorder="1" applyAlignment="1" applyProtection="1">
      <alignment vertical="center"/>
    </xf>
    <xf numFmtId="4" fontId="4" fillId="0" borderId="9" xfId="3" applyNumberFormat="1" applyFont="1" applyBorder="1" applyAlignment="1" applyProtection="1">
      <alignment vertical="center"/>
    </xf>
    <xf numFmtId="4" fontId="4" fillId="0" borderId="15" xfId="3" applyNumberFormat="1" applyFont="1" applyBorder="1" applyAlignment="1" applyProtection="1">
      <alignment vertical="center"/>
    </xf>
    <xf numFmtId="4" fontId="13" fillId="0" borderId="14" xfId="3" applyNumberFormat="1" applyFont="1" applyBorder="1" applyAlignment="1" applyProtection="1">
      <alignment horizontal="center" vertical="center"/>
    </xf>
    <xf numFmtId="0" fontId="13" fillId="0" borderId="12" xfId="3" applyFont="1" applyBorder="1" applyAlignment="1" applyProtection="1">
      <alignment horizontal="center" vertical="center" wrapText="1"/>
    </xf>
    <xf numFmtId="4" fontId="7" fillId="5" borderId="19" xfId="3" applyNumberFormat="1" applyFont="1" applyFill="1" applyBorder="1" applyAlignment="1" applyProtection="1">
      <alignment vertical="center" wrapText="1"/>
      <protection locked="0"/>
    </xf>
    <xf numFmtId="0" fontId="15" fillId="0" borderId="20" xfId="3" applyFont="1" applyBorder="1" applyAlignment="1" applyProtection="1">
      <alignment horizontal="center" vertical="center" wrapText="1"/>
    </xf>
    <xf numFmtId="4" fontId="13" fillId="0" borderId="12" xfId="3" applyNumberFormat="1" applyFont="1" applyBorder="1" applyAlignment="1" applyProtection="1">
      <alignment vertical="center" wrapText="1"/>
    </xf>
    <xf numFmtId="4" fontId="8" fillId="0" borderId="12" xfId="3" applyNumberFormat="1" applyFont="1" applyBorder="1" applyAlignment="1" applyProtection="1">
      <alignment vertical="center" wrapText="1"/>
    </xf>
    <xf numFmtId="4" fontId="13" fillId="0" borderId="14" xfId="3" applyNumberFormat="1" applyFont="1" applyBorder="1" applyAlignment="1" applyProtection="1">
      <alignment vertical="center" wrapText="1"/>
    </xf>
    <xf numFmtId="4" fontId="8" fillId="0" borderId="14" xfId="3" applyNumberFormat="1" applyFont="1" applyBorder="1" applyAlignment="1" applyProtection="1">
      <alignment vertical="center" wrapText="1"/>
    </xf>
    <xf numFmtId="0" fontId="13" fillId="0" borderId="21" xfId="3" applyFont="1" applyBorder="1" applyAlignment="1" applyProtection="1">
      <alignment horizontal="center" vertical="center" wrapText="1"/>
    </xf>
    <xf numFmtId="0" fontId="13" fillId="0" borderId="22" xfId="3" applyFont="1" applyBorder="1" applyAlignment="1" applyProtection="1">
      <alignment horizontal="center" vertical="center" wrapText="1"/>
    </xf>
    <xf numFmtId="4" fontId="7" fillId="5" borderId="23" xfId="3" applyNumberFormat="1" applyFont="1" applyFill="1" applyBorder="1" applyAlignment="1" applyProtection="1">
      <alignment vertical="center" wrapText="1"/>
      <protection locked="0"/>
    </xf>
    <xf numFmtId="4" fontId="7" fillId="5" borderId="24" xfId="3" applyNumberFormat="1" applyFont="1" applyFill="1" applyBorder="1" applyAlignment="1" applyProtection="1">
      <alignment vertical="center" wrapText="1"/>
      <protection locked="0"/>
    </xf>
    <xf numFmtId="165" fontId="4" fillId="0" borderId="25" xfId="3" applyNumberFormat="1" applyFont="1" applyBorder="1" applyAlignment="1" applyProtection="1">
      <alignment horizontal="right" vertical="center" wrapText="1"/>
    </xf>
    <xf numFmtId="165" fontId="4" fillId="0" borderId="26" xfId="3" applyNumberFormat="1" applyFont="1" applyBorder="1" applyAlignment="1" applyProtection="1">
      <alignment horizontal="right" vertical="center" wrapText="1"/>
    </xf>
    <xf numFmtId="4" fontId="13" fillId="0" borderId="28" xfId="3" applyNumberFormat="1" applyFont="1" applyBorder="1" applyAlignment="1" applyProtection="1">
      <alignment vertical="center" wrapText="1"/>
    </xf>
    <xf numFmtId="4" fontId="13" fillId="0" borderId="27" xfId="3" applyNumberFormat="1" applyFont="1" applyBorder="1" applyAlignment="1" applyProtection="1">
      <alignment vertical="center" wrapText="1"/>
    </xf>
    <xf numFmtId="0" fontId="13" fillId="0" borderId="28" xfId="3"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4" fontId="8" fillId="0" borderId="28" xfId="3" applyNumberFormat="1" applyFont="1" applyBorder="1" applyAlignment="1" applyProtection="1">
      <alignment vertical="center" wrapText="1"/>
    </xf>
    <xf numFmtId="4" fontId="8" fillId="0" borderId="27" xfId="3" applyNumberFormat="1" applyFont="1" applyBorder="1" applyAlignment="1" applyProtection="1">
      <alignment vertical="center" wrapText="1"/>
    </xf>
    <xf numFmtId="0" fontId="13" fillId="0" borderId="31" xfId="3" applyFont="1" applyBorder="1" applyAlignment="1" applyProtection="1">
      <alignment horizontal="center" vertical="center" wrapText="1"/>
    </xf>
    <xf numFmtId="0" fontId="13" fillId="0" borderId="32" xfId="3" applyFont="1" applyBorder="1" applyAlignment="1" applyProtection="1">
      <alignment horizontal="center" vertical="center" wrapText="1"/>
    </xf>
    <xf numFmtId="0" fontId="13" fillId="0" borderId="32" xfId="0" applyFont="1" applyBorder="1" applyAlignment="1" applyProtection="1">
      <alignment horizontal="center" vertical="center" wrapText="1"/>
    </xf>
    <xf numFmtId="4" fontId="7" fillId="0" borderId="24" xfId="3" applyNumberFormat="1" applyFont="1" applyFill="1" applyBorder="1" applyAlignment="1" applyProtection="1">
      <alignment vertical="center" wrapText="1"/>
    </xf>
    <xf numFmtId="10" fontId="4" fillId="0" borderId="26" xfId="3" applyNumberFormat="1" applyFont="1" applyFill="1" applyBorder="1" applyAlignment="1" applyProtection="1">
      <alignment horizontal="right" vertical="center" wrapText="1"/>
    </xf>
    <xf numFmtId="0" fontId="13" fillId="0" borderId="27" xfId="3" applyFont="1" applyBorder="1" applyAlignment="1" applyProtection="1">
      <alignment horizontal="center" vertical="center" wrapText="1"/>
    </xf>
    <xf numFmtId="0" fontId="4" fillId="0" borderId="0" xfId="3" applyFont="1" applyBorder="1" applyAlignment="1">
      <alignment horizontal="right" vertical="center" wrapText="1"/>
    </xf>
    <xf numFmtId="0" fontId="21" fillId="0" borderId="5" xfId="3" applyFont="1" applyBorder="1" applyAlignment="1">
      <alignment horizontal="left" vertical="center" wrapText="1"/>
    </xf>
    <xf numFmtId="0" fontId="24" fillId="0" borderId="5" xfId="3" applyFont="1" applyBorder="1" applyAlignment="1" applyProtection="1">
      <alignment horizontal="left" vertical="center" wrapText="1"/>
    </xf>
    <xf numFmtId="0" fontId="24" fillId="0" borderId="2" xfId="3" applyFont="1" applyBorder="1" applyAlignment="1" applyProtection="1">
      <alignment horizontal="left" vertical="center"/>
    </xf>
    <xf numFmtId="0" fontId="22" fillId="2" borderId="8" xfId="3" applyFont="1" applyFill="1" applyBorder="1" applyAlignment="1">
      <alignment horizontal="center" vertical="center" wrapText="1"/>
    </xf>
    <xf numFmtId="0" fontId="28" fillId="0" borderId="3" xfId="1" applyFont="1" applyBorder="1" applyAlignment="1" applyProtection="1">
      <alignment horizontal="left" vertical="center" wrapText="1"/>
      <protection locked="0"/>
    </xf>
    <xf numFmtId="0" fontId="28" fillId="0" borderId="0" xfId="1" applyFont="1" applyBorder="1" applyAlignment="1" applyProtection="1">
      <alignment horizontal="left" vertical="center" wrapText="1"/>
      <protection locked="0"/>
    </xf>
    <xf numFmtId="0" fontId="28" fillId="0" borderId="4" xfId="1" applyFont="1" applyBorder="1" applyAlignment="1" applyProtection="1">
      <alignment horizontal="left" vertical="center" wrapText="1"/>
      <protection locked="0"/>
    </xf>
    <xf numFmtId="0" fontId="3" fillId="6" borderId="3" xfId="3" applyFont="1" applyFill="1" applyBorder="1" applyAlignment="1">
      <alignment horizontal="left" vertical="center" wrapText="1"/>
    </xf>
    <xf numFmtId="0" fontId="21" fillId="6" borderId="0" xfId="3" applyFont="1" applyFill="1" applyBorder="1" applyAlignment="1">
      <alignment horizontal="left" vertical="center" wrapText="1"/>
    </xf>
    <xf numFmtId="0" fontId="21" fillId="6" borderId="4" xfId="3" applyFont="1" applyFill="1" applyBorder="1" applyAlignment="1">
      <alignment horizontal="left" vertical="center" wrapText="1"/>
    </xf>
    <xf numFmtId="0" fontId="3" fillId="0" borderId="3" xfId="3" applyFont="1" applyBorder="1" applyAlignment="1">
      <alignment horizontal="left" vertical="center" wrapText="1"/>
    </xf>
    <xf numFmtId="0" fontId="3" fillId="0" borderId="0" xfId="3" applyFont="1" applyBorder="1" applyAlignment="1">
      <alignment horizontal="left" vertical="center" wrapText="1"/>
    </xf>
    <xf numFmtId="0" fontId="3" fillId="0" borderId="4" xfId="3" applyFont="1" applyBorder="1" applyAlignment="1">
      <alignment horizontal="left" vertical="center" wrapText="1"/>
    </xf>
    <xf numFmtId="0" fontId="19" fillId="2" borderId="1" xfId="3" applyFont="1" applyFill="1" applyBorder="1" applyAlignment="1">
      <alignment horizontal="center" vertical="center" wrapText="1"/>
    </xf>
    <xf numFmtId="0" fontId="3" fillId="0" borderId="5" xfId="3" applyFont="1" applyBorder="1" applyAlignment="1">
      <alignment vertical="center" wrapText="1"/>
    </xf>
    <xf numFmtId="0" fontId="3" fillId="0" borderId="5" xfId="3" applyFont="1" applyBorder="1" applyAlignment="1">
      <alignment horizontal="left" vertical="center" wrapText="1"/>
    </xf>
    <xf numFmtId="0" fontId="3" fillId="0" borderId="3" xfId="3" applyFont="1" applyBorder="1" applyAlignment="1">
      <alignment horizontal="left" vertical="center" shrinkToFit="1"/>
    </xf>
    <xf numFmtId="0" fontId="3" fillId="0" borderId="0" xfId="3" applyFont="1" applyBorder="1" applyAlignment="1">
      <alignment horizontal="left" vertical="center" shrinkToFit="1"/>
    </xf>
    <xf numFmtId="0" fontId="3" fillId="0" borderId="4" xfId="3" applyFont="1" applyBorder="1" applyAlignment="1">
      <alignment horizontal="left" vertical="center" shrinkToFit="1"/>
    </xf>
    <xf numFmtId="0" fontId="21" fillId="0" borderId="3" xfId="3" applyFont="1" applyBorder="1" applyAlignment="1">
      <alignment horizontal="left" vertical="center" wrapText="1"/>
    </xf>
    <xf numFmtId="0" fontId="8" fillId="0" borderId="6" xfId="3" applyFont="1" applyBorder="1" applyAlignment="1" applyProtection="1">
      <alignment horizontal="right" vertical="center" wrapText="1"/>
    </xf>
    <xf numFmtId="4" fontId="8" fillId="0" borderId="29" xfId="3" applyNumberFormat="1" applyFont="1" applyBorder="1" applyAlignment="1" applyProtection="1">
      <alignment horizontal="center" vertical="center" wrapText="1"/>
    </xf>
    <xf numFmtId="4" fontId="8" fillId="0" borderId="30" xfId="3" applyNumberFormat="1" applyFont="1" applyBorder="1" applyAlignment="1" applyProtection="1">
      <alignment horizontal="center" vertical="center" wrapText="1"/>
    </xf>
    <xf numFmtId="4" fontId="8" fillId="0" borderId="33" xfId="3" applyNumberFormat="1" applyFont="1" applyBorder="1" applyAlignment="1" applyProtection="1">
      <alignment horizontal="center" vertical="center" wrapText="1"/>
    </xf>
    <xf numFmtId="0" fontId="8" fillId="0" borderId="12" xfId="3" applyFont="1" applyBorder="1" applyAlignment="1" applyProtection="1">
      <alignment horizontal="center" vertical="center" wrapText="1"/>
    </xf>
    <xf numFmtId="0" fontId="8" fillId="0" borderId="13" xfId="3" applyFont="1" applyBorder="1" applyAlignment="1" applyProtection="1">
      <alignment horizontal="center" vertical="center" wrapText="1"/>
    </xf>
    <xf numFmtId="0" fontId="8" fillId="0" borderId="14" xfId="3" applyFont="1" applyBorder="1" applyAlignment="1" applyProtection="1">
      <alignment horizontal="center" vertical="center" wrapText="1"/>
    </xf>
    <xf numFmtId="4" fontId="7" fillId="0" borderId="14" xfId="3" applyNumberFormat="1" applyFont="1" applyBorder="1" applyAlignment="1" applyProtection="1">
      <alignment vertical="center" wrapText="1"/>
    </xf>
    <xf numFmtId="0" fontId="13" fillId="0" borderId="8" xfId="3" applyFont="1" applyBorder="1" applyAlignment="1" applyProtection="1">
      <alignment horizontal="center" vertical="center" wrapText="1"/>
    </xf>
    <xf numFmtId="49" fontId="7" fillId="5" borderId="1" xfId="3" applyNumberFormat="1" applyFont="1" applyFill="1" applyBorder="1" applyAlignment="1" applyProtection="1">
      <alignment horizontal="center" vertical="center" wrapText="1"/>
      <protection locked="0"/>
    </xf>
    <xf numFmtId="4" fontId="11" fillId="3" borderId="27" xfId="3" applyNumberFormat="1" applyFont="1" applyFill="1" applyBorder="1" applyAlignment="1" applyProtection="1">
      <alignment horizontal="center" vertical="center" wrapText="1"/>
    </xf>
    <xf numFmtId="4" fontId="7" fillId="5" borderId="8" xfId="3" applyNumberFormat="1" applyFont="1" applyFill="1" applyBorder="1" applyAlignment="1" applyProtection="1">
      <alignment vertical="center" wrapText="1"/>
      <protection locked="0"/>
    </xf>
    <xf numFmtId="4" fontId="11" fillId="3" borderId="8" xfId="3" applyNumberFormat="1" applyFont="1" applyFill="1" applyBorder="1" applyAlignment="1" applyProtection="1">
      <alignment horizontal="center" vertical="center" wrapText="1"/>
    </xf>
    <xf numFmtId="0" fontId="8" fillId="0" borderId="1" xfId="3" applyFont="1" applyBorder="1" applyAlignment="1" applyProtection="1">
      <alignment horizontal="center" vertical="center" wrapText="1"/>
    </xf>
    <xf numFmtId="0" fontId="8" fillId="0" borderId="5" xfId="3" applyFont="1" applyBorder="1" applyAlignment="1" applyProtection="1">
      <alignment horizontal="center" vertical="center" wrapText="1"/>
    </xf>
    <xf numFmtId="4" fontId="7" fillId="0" borderId="31" xfId="3" applyNumberFormat="1" applyFont="1" applyFill="1" applyBorder="1" applyAlignment="1" applyProtection="1">
      <alignment vertical="center" wrapText="1"/>
    </xf>
    <xf numFmtId="4" fontId="7" fillId="0" borderId="7" xfId="3" applyNumberFormat="1" applyFont="1" applyFill="1" applyBorder="1" applyAlignment="1" applyProtection="1">
      <alignment vertical="center" wrapText="1"/>
    </xf>
    <xf numFmtId="3" fontId="7" fillId="5" borderId="1" xfId="3" applyNumberFormat="1" applyFont="1" applyFill="1" applyBorder="1" applyAlignment="1" applyProtection="1">
      <alignment horizontal="center" vertical="center" wrapText="1"/>
      <protection locked="0"/>
    </xf>
    <xf numFmtId="0" fontId="8" fillId="0" borderId="8" xfId="3" applyFont="1" applyBorder="1" applyAlignment="1" applyProtection="1">
      <alignment horizontal="center" vertical="center" wrapText="1"/>
    </xf>
    <xf numFmtId="0" fontId="13" fillId="0" borderId="2" xfId="3" applyFont="1" applyBorder="1" applyAlignment="1" applyProtection="1">
      <alignment horizontal="center" vertical="center" wrapText="1"/>
    </xf>
    <xf numFmtId="0" fontId="7" fillId="5" borderId="4" xfId="3" applyFont="1" applyFill="1" applyBorder="1" applyAlignment="1" applyProtection="1">
      <alignment horizontal="center" vertical="center" wrapText="1"/>
      <protection locked="0"/>
    </xf>
    <xf numFmtId="1" fontId="7" fillId="5" borderId="4" xfId="3" applyNumberFormat="1" applyFont="1" applyFill="1" applyBorder="1" applyAlignment="1" applyProtection="1">
      <alignment horizontal="left" vertical="center"/>
      <protection locked="0"/>
    </xf>
    <xf numFmtId="164" fontId="6" fillId="0" borderId="8" xfId="3" applyNumberFormat="1" applyFont="1" applyBorder="1" applyAlignment="1" applyProtection="1">
      <alignment horizontal="center" vertical="center" wrapText="1"/>
    </xf>
    <xf numFmtId="166" fontId="7" fillId="5" borderId="4" xfId="3" applyNumberFormat="1" applyFont="1" applyFill="1" applyBorder="1" applyAlignment="1" applyProtection="1">
      <alignment horizontal="left" vertical="center"/>
      <protection locked="0"/>
    </xf>
    <xf numFmtId="0" fontId="7" fillId="5" borderId="7" xfId="3" applyFont="1" applyFill="1" applyBorder="1" applyAlignment="1" applyProtection="1">
      <alignment horizontal="center" vertical="center" wrapText="1"/>
      <protection locked="0"/>
    </xf>
    <xf numFmtId="1" fontId="1" fillId="5" borderId="7" xfId="1" applyNumberFormat="1" applyFill="1" applyBorder="1" applyAlignment="1" applyProtection="1">
      <alignment horizontal="left" vertical="center"/>
      <protection locked="0"/>
    </xf>
    <xf numFmtId="15" fontId="7" fillId="0" borderId="3" xfId="3" applyNumberFormat="1" applyFont="1" applyBorder="1" applyAlignment="1" applyProtection="1">
      <alignment horizontal="right" vertical="center" wrapText="1"/>
    </xf>
    <xf numFmtId="15" fontId="7" fillId="0" borderId="4" xfId="3" applyNumberFormat="1" applyFont="1" applyBorder="1" applyAlignment="1" applyProtection="1">
      <alignment horizontal="right" vertical="center" wrapText="1"/>
    </xf>
    <xf numFmtId="15" fontId="7" fillId="0" borderId="6" xfId="3" applyNumberFormat="1" applyFont="1" applyBorder="1" applyAlignment="1" applyProtection="1">
      <alignment horizontal="right" vertical="center" wrapText="1"/>
    </xf>
    <xf numFmtId="15" fontId="7" fillId="0" borderId="7" xfId="3" applyNumberFormat="1" applyFont="1" applyBorder="1" applyAlignment="1" applyProtection="1">
      <alignment horizontal="right" vertical="center" wrapText="1"/>
    </xf>
    <xf numFmtId="167" fontId="27" fillId="4" borderId="0" xfId="5" applyNumberFormat="1" applyFont="1" applyFill="1" applyBorder="1" applyAlignment="1" applyProtection="1">
      <alignment horizontal="center" vertical="center" wrapText="1"/>
      <protection locked="0"/>
    </xf>
    <xf numFmtId="167" fontId="27" fillId="4" borderId="4" xfId="5" applyNumberFormat="1" applyFont="1" applyFill="1" applyBorder="1" applyAlignment="1" applyProtection="1">
      <alignment horizontal="center" vertical="center" wrapText="1"/>
      <protection locked="0"/>
    </xf>
    <xf numFmtId="0" fontId="7" fillId="5" borderId="5" xfId="3" applyFont="1" applyFill="1" applyBorder="1" applyAlignment="1" applyProtection="1">
      <alignment horizontal="left" vertical="center" wrapText="1"/>
      <protection locked="0"/>
    </xf>
    <xf numFmtId="15" fontId="9" fillId="0" borderId="5" xfId="3" applyNumberFormat="1" applyFont="1" applyBorder="1" applyAlignment="1" applyProtection="1">
      <alignment horizontal="center" vertical="center" wrapText="1"/>
    </xf>
    <xf numFmtId="1" fontId="7" fillId="0" borderId="5" xfId="3" applyNumberFormat="1" applyFont="1" applyBorder="1" applyAlignment="1" applyProtection="1">
      <alignment horizontal="center" vertical="center" wrapText="1"/>
    </xf>
    <xf numFmtId="1" fontId="10" fillId="0" borderId="5" xfId="3" applyNumberFormat="1" applyFont="1" applyBorder="1" applyAlignment="1" applyProtection="1">
      <alignment horizontal="center" vertical="center" wrapText="1"/>
    </xf>
    <xf numFmtId="0" fontId="5" fillId="0" borderId="1" xfId="3" applyFont="1" applyBorder="1" applyAlignment="1" applyProtection="1">
      <alignment horizontal="center" vertical="center"/>
    </xf>
    <xf numFmtId="0" fontId="5" fillId="0" borderId="2" xfId="3" applyFont="1" applyBorder="1" applyAlignment="1" applyProtection="1">
      <alignment horizontal="center" vertical="center" wrapText="1"/>
    </xf>
    <xf numFmtId="0" fontId="7" fillId="5" borderId="4" xfId="5" applyFont="1" applyFill="1" applyBorder="1" applyAlignment="1" applyProtection="1">
      <alignment horizontal="center" vertical="center" wrapText="1"/>
      <protection locked="0"/>
    </xf>
    <xf numFmtId="0" fontId="7" fillId="0" borderId="5" xfId="3" applyFont="1" applyBorder="1" applyAlignment="1" applyProtection="1">
      <alignment horizontal="center" vertical="center" wrapText="1"/>
    </xf>
    <xf numFmtId="4" fontId="8" fillId="0" borderId="16" xfId="3" applyNumberFormat="1" applyFont="1" applyBorder="1" applyAlignment="1" applyProtection="1">
      <alignment horizontal="center" vertical="center" wrapText="1"/>
    </xf>
    <xf numFmtId="4" fontId="8" fillId="0" borderId="17" xfId="3" applyNumberFormat="1" applyFont="1" applyBorder="1" applyAlignment="1" applyProtection="1">
      <alignment horizontal="center" vertical="center" wrapText="1"/>
    </xf>
    <xf numFmtId="4" fontId="8" fillId="0" borderId="18" xfId="3" applyNumberFormat="1" applyFont="1" applyBorder="1" applyAlignment="1" applyProtection="1">
      <alignment horizontal="center" vertical="center" wrapText="1"/>
    </xf>
    <xf numFmtId="4" fontId="11" fillId="3" borderId="1" xfId="3" applyNumberFormat="1" applyFont="1" applyFill="1" applyBorder="1" applyAlignment="1" applyProtection="1">
      <alignment horizontal="center" vertical="center" wrapText="1"/>
    </xf>
    <xf numFmtId="4" fontId="11" fillId="3" borderId="5" xfId="3" applyNumberFormat="1" applyFont="1" applyFill="1" applyBorder="1" applyAlignment="1" applyProtection="1">
      <alignment horizontal="center" vertical="center" wrapText="1"/>
    </xf>
    <xf numFmtId="4" fontId="11" fillId="3" borderId="2" xfId="3" applyNumberFormat="1" applyFont="1" applyFill="1" applyBorder="1" applyAlignment="1" applyProtection="1">
      <alignment horizontal="center" vertical="center" wrapText="1"/>
    </xf>
  </cellXfs>
  <cellStyles count="6">
    <cellStyle name="Lien hypertexte" xfId="1" builtinId="8"/>
    <cellStyle name="Lien hypertexte 2" xfId="2" xr:uid="{00000000-0005-0000-0000-000001000000}"/>
    <cellStyle name="Normal" xfId="0" builtinId="0"/>
    <cellStyle name="Normal 2" xfId="3" xr:uid="{00000000-0005-0000-0000-000003000000}"/>
    <cellStyle name="Normal 3" xfId="4" xr:uid="{00000000-0005-0000-0000-000004000000}"/>
    <cellStyle name="Normal 6" xfId="5" xr:uid="{00000000-0005-0000-0000-000005000000}"/>
  </cellStyles>
  <dxfs count="6">
    <dxf>
      <font>
        <name val="Arial"/>
      </font>
      <fill>
        <patternFill>
          <bgColor rgb="FFE0E0E0"/>
        </patternFill>
      </fill>
    </dxf>
    <dxf>
      <font>
        <name val="Arial"/>
      </font>
      <fill>
        <patternFill>
          <bgColor rgb="FFE0E0E0"/>
        </patternFill>
      </fill>
    </dxf>
    <dxf>
      <font>
        <color rgb="FF808080"/>
        <name val="Arial"/>
      </font>
      <fill>
        <patternFill>
          <bgColor rgb="FFE0E0E0"/>
        </patternFill>
      </fill>
    </dxf>
    <dxf>
      <font>
        <name val="Arial"/>
      </font>
      <fill>
        <patternFill>
          <bgColor rgb="FFFF0000"/>
        </patternFill>
      </fill>
    </dxf>
    <dxf>
      <font>
        <color rgb="FFFFFFFF"/>
        <name val="Arial"/>
      </font>
      <fill>
        <patternFill>
          <bgColor rgb="FFE0E0E0"/>
        </patternFill>
      </fill>
    </dxf>
    <dxf>
      <font>
        <name val="Arial"/>
      </font>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E0E0E0"/>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E2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traitesdeletat.gouv.fr/portal/rest/jcr/repository/collaboration/sites/eppe/documents/cas/10-indice-fp/Historique_valeur_point_indice_FP.pdf" TargetMode="External"/><Relationship Id="rId2" Type="http://schemas.openxmlformats.org/officeDocument/2006/relationships/hyperlink" Target="mailto:caspensions@dgfip.finances.gouv.fr" TargetMode="External"/><Relationship Id="rId1" Type="http://schemas.openxmlformats.org/officeDocument/2006/relationships/hyperlink" Target="https://retraitesdeletat.gouv.fr/professionnels/linformation-des-employeur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35"/>
  <sheetViews>
    <sheetView tabSelected="1" topLeftCell="A12" zoomScaleNormal="100" workbookViewId="0">
      <selection activeCell="A15" sqref="A15:D15"/>
    </sheetView>
  </sheetViews>
  <sheetFormatPr baseColWidth="10" defaultColWidth="38.28515625" defaultRowHeight="12.75" x14ac:dyDescent="0.2"/>
  <cols>
    <col min="1" max="1" width="25.5703125" style="33" customWidth="1"/>
    <col min="2" max="3" width="46.85546875" style="33" customWidth="1"/>
    <col min="4" max="4" width="33.42578125" style="33" customWidth="1"/>
    <col min="5" max="5" width="37" style="33" customWidth="1"/>
    <col min="6" max="6" width="33.42578125" style="33" customWidth="1"/>
    <col min="7" max="64" width="38.28515625" style="33"/>
  </cols>
  <sheetData>
    <row r="1" spans="1:6" ht="30" customHeight="1" x14ac:dyDescent="0.2">
      <c r="A1" s="101" t="s">
        <v>56</v>
      </c>
      <c r="B1" s="101"/>
      <c r="C1" s="101"/>
      <c r="D1" s="101"/>
      <c r="E1" s="34"/>
      <c r="F1" s="34"/>
    </row>
    <row r="2" spans="1:6" ht="104.25" customHeight="1" x14ac:dyDescent="0.2">
      <c r="A2" s="102" t="s">
        <v>90</v>
      </c>
      <c r="B2" s="102"/>
      <c r="C2" s="102"/>
      <c r="D2" s="102"/>
      <c r="E2" s="34"/>
      <c r="F2" s="34"/>
    </row>
    <row r="3" spans="1:6" ht="80.099999999999994" customHeight="1" x14ac:dyDescent="0.2">
      <c r="A3" s="103" t="s">
        <v>84</v>
      </c>
      <c r="B3" s="103"/>
      <c r="C3" s="103"/>
      <c r="D3" s="103"/>
      <c r="E3" s="34"/>
      <c r="F3" s="34"/>
    </row>
    <row r="4" spans="1:6" ht="24.95" customHeight="1" x14ac:dyDescent="0.2">
      <c r="A4" s="104" t="s">
        <v>91</v>
      </c>
      <c r="B4" s="105"/>
      <c r="C4" s="105"/>
      <c r="D4" s="106"/>
      <c r="E4" s="34"/>
      <c r="F4" s="34"/>
    </row>
    <row r="5" spans="1:6" ht="24.95" customHeight="1" x14ac:dyDescent="0.2">
      <c r="A5" s="104" t="s">
        <v>92</v>
      </c>
      <c r="B5" s="105"/>
      <c r="C5" s="105"/>
      <c r="D5" s="106"/>
      <c r="E5" s="34"/>
      <c r="F5" s="34"/>
    </row>
    <row r="6" spans="1:6" ht="24.95" customHeight="1" x14ac:dyDescent="0.2">
      <c r="A6" s="98" t="s">
        <v>93</v>
      </c>
      <c r="B6" s="99"/>
      <c r="C6" s="99"/>
      <c r="D6" s="100"/>
      <c r="E6" s="34"/>
      <c r="F6" s="34"/>
    </row>
    <row r="7" spans="1:6" ht="24.95" customHeight="1" x14ac:dyDescent="0.2">
      <c r="A7" s="107" t="s">
        <v>94</v>
      </c>
      <c r="B7" s="99"/>
      <c r="C7" s="99"/>
      <c r="D7" s="100"/>
      <c r="E7" s="34"/>
      <c r="F7" s="34"/>
    </row>
    <row r="8" spans="1:6" ht="126" customHeight="1" x14ac:dyDescent="0.2">
      <c r="A8" s="88" t="s">
        <v>105</v>
      </c>
      <c r="B8" s="88"/>
      <c r="C8" s="88"/>
      <c r="D8" s="88"/>
      <c r="E8" s="34"/>
      <c r="F8" s="34"/>
    </row>
    <row r="9" spans="1:6" ht="24.95" customHeight="1" x14ac:dyDescent="0.2">
      <c r="A9" s="107" t="s">
        <v>95</v>
      </c>
      <c r="B9" s="99"/>
      <c r="C9" s="99"/>
      <c r="D9" s="100"/>
      <c r="E9" s="34"/>
      <c r="F9" s="34"/>
    </row>
    <row r="10" spans="1:6" ht="24.95" customHeight="1" x14ac:dyDescent="0.2">
      <c r="A10" s="98" t="s">
        <v>96</v>
      </c>
      <c r="B10" s="99"/>
      <c r="C10" s="99"/>
      <c r="D10" s="100"/>
      <c r="E10" s="34"/>
      <c r="F10" s="34"/>
    </row>
    <row r="11" spans="1:6" ht="41.25" customHeight="1" x14ac:dyDescent="0.2">
      <c r="A11" s="98" t="s">
        <v>82</v>
      </c>
      <c r="B11" s="99"/>
      <c r="C11" s="99"/>
      <c r="D11" s="100"/>
      <c r="E11" s="34"/>
      <c r="F11" s="34"/>
    </row>
    <row r="12" spans="1:6" ht="41.25" customHeight="1" x14ac:dyDescent="0.2">
      <c r="A12" s="92" t="s">
        <v>97</v>
      </c>
      <c r="B12" s="93"/>
      <c r="C12" s="93"/>
      <c r="D12" s="94"/>
      <c r="E12" s="34"/>
      <c r="F12" s="34"/>
    </row>
    <row r="13" spans="1:6" ht="24.95" customHeight="1" x14ac:dyDescent="0.2">
      <c r="A13" s="88" t="s">
        <v>98</v>
      </c>
      <c r="B13" s="88"/>
      <c r="C13" s="88"/>
      <c r="D13" s="88"/>
      <c r="E13" s="34"/>
      <c r="F13" s="34"/>
    </row>
    <row r="14" spans="1:6" ht="24.95" customHeight="1" x14ac:dyDescent="0.2">
      <c r="A14" s="88" t="s">
        <v>99</v>
      </c>
      <c r="B14" s="88"/>
      <c r="C14" s="88"/>
      <c r="D14" s="88"/>
      <c r="E14" s="34"/>
      <c r="F14" s="34"/>
    </row>
    <row r="15" spans="1:6" ht="117" customHeight="1" x14ac:dyDescent="0.2">
      <c r="A15" s="95" t="s">
        <v>107</v>
      </c>
      <c r="B15" s="96"/>
      <c r="C15" s="96"/>
      <c r="D15" s="97"/>
      <c r="E15" s="34"/>
      <c r="F15" s="34"/>
    </row>
    <row r="16" spans="1:6" ht="57.75" customHeight="1" x14ac:dyDescent="0.2">
      <c r="A16" s="88" t="s">
        <v>100</v>
      </c>
      <c r="B16" s="88"/>
      <c r="C16" s="88"/>
      <c r="D16" s="88"/>
      <c r="E16" s="34"/>
      <c r="F16" s="34"/>
    </row>
    <row r="17" spans="1:64" ht="39.950000000000003" customHeight="1" x14ac:dyDescent="0.2">
      <c r="A17" s="88" t="s">
        <v>101</v>
      </c>
      <c r="B17" s="88"/>
      <c r="C17" s="88"/>
      <c r="D17" s="88"/>
      <c r="E17" s="34"/>
      <c r="F17" s="34"/>
    </row>
    <row r="18" spans="1:64" ht="54.95" customHeight="1" x14ac:dyDescent="0.2">
      <c r="A18" s="88" t="s">
        <v>102</v>
      </c>
      <c r="B18" s="88"/>
      <c r="C18" s="88"/>
      <c r="D18" s="88"/>
      <c r="E18" s="34"/>
      <c r="F18" s="34"/>
    </row>
    <row r="19" spans="1:64" ht="63.75" customHeight="1" x14ac:dyDescent="0.2">
      <c r="A19" s="88" t="s">
        <v>103</v>
      </c>
      <c r="B19" s="88"/>
      <c r="C19" s="88"/>
      <c r="D19" s="88"/>
      <c r="E19" s="34"/>
      <c r="F19" s="34"/>
    </row>
    <row r="20" spans="1:64" ht="97.5" customHeight="1" x14ac:dyDescent="0.2">
      <c r="A20" s="89" t="s">
        <v>104</v>
      </c>
      <c r="B20" s="89"/>
      <c r="C20" s="89"/>
      <c r="D20" s="89"/>
      <c r="E20" s="35"/>
      <c r="F20" s="35"/>
      <c r="G20" s="35"/>
      <c r="H20" s="35"/>
      <c r="I20" s="35"/>
      <c r="J20" s="35"/>
      <c r="K20" s="35"/>
      <c r="L20" s="35"/>
      <c r="M20" s="1"/>
      <c r="N20" s="1"/>
      <c r="O20" s="1"/>
      <c r="P20" s="3"/>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24.95" customHeight="1" x14ac:dyDescent="0.2">
      <c r="A21" s="90" t="s">
        <v>106</v>
      </c>
      <c r="B21" s="90"/>
      <c r="C21" s="90"/>
      <c r="D21" s="90"/>
      <c r="E21" s="35"/>
      <c r="F21" s="35"/>
      <c r="G21" s="35"/>
      <c r="H21" s="35"/>
      <c r="I21" s="35"/>
      <c r="J21" s="35"/>
      <c r="K21" s="35"/>
      <c r="L21" s="35"/>
      <c r="M21" s="1"/>
      <c r="N21" s="1"/>
      <c r="O21" s="1"/>
      <c r="P21" s="3"/>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27.75" customHeight="1" x14ac:dyDescent="0.2">
      <c r="A22" s="36"/>
      <c r="B22" s="37"/>
      <c r="C22" s="37"/>
      <c r="D22" s="36"/>
      <c r="E22" s="34"/>
      <c r="F22" s="34"/>
    </row>
    <row r="23" spans="1:64" ht="50.1" customHeight="1" x14ac:dyDescent="0.2">
      <c r="A23" s="38"/>
      <c r="B23" s="39" t="s">
        <v>57</v>
      </c>
      <c r="C23" s="39" t="s">
        <v>58</v>
      </c>
      <c r="D23" s="38"/>
      <c r="E23" s="40"/>
      <c r="F23" s="40"/>
      <c r="G23" s="41"/>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row>
    <row r="24" spans="1:64" ht="50.1" customHeight="1" x14ac:dyDescent="0.2">
      <c r="B24" s="42" t="s">
        <v>59</v>
      </c>
      <c r="C24" s="43" t="s">
        <v>60</v>
      </c>
      <c r="E24" s="44"/>
      <c r="F24" s="44"/>
      <c r="G24" s="45"/>
    </row>
    <row r="25" spans="1:64" ht="65.25" customHeight="1" x14ac:dyDescent="0.2">
      <c r="B25" s="42" t="s">
        <v>61</v>
      </c>
      <c r="C25" s="43" t="s">
        <v>62</v>
      </c>
      <c r="E25" s="44"/>
      <c r="F25" s="44"/>
      <c r="G25" s="45"/>
    </row>
    <row r="26" spans="1:64" ht="50.1" customHeight="1" x14ac:dyDescent="0.2">
      <c r="A26" s="38"/>
      <c r="B26" s="46" t="s">
        <v>78</v>
      </c>
      <c r="C26" s="43" t="s">
        <v>63</v>
      </c>
      <c r="D26" s="38"/>
      <c r="E26" s="44"/>
      <c r="F26" s="44"/>
      <c r="G26" s="41"/>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row>
    <row r="27" spans="1:64" ht="50.1" customHeight="1" x14ac:dyDescent="0.2">
      <c r="A27" s="38"/>
      <c r="B27" s="42" t="s">
        <v>64</v>
      </c>
      <c r="C27" s="43" t="s">
        <v>65</v>
      </c>
      <c r="D27" s="38"/>
      <c r="E27" s="44"/>
      <c r="F27" s="44"/>
      <c r="G27" s="41"/>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8" spans="1:64" ht="50.1" customHeight="1" x14ac:dyDescent="0.2">
      <c r="A28" s="38"/>
      <c r="B28" s="91" t="s">
        <v>66</v>
      </c>
      <c r="C28" s="91"/>
      <c r="D28" s="38"/>
      <c r="E28" s="44"/>
      <c r="F28" s="44"/>
      <c r="G28" s="41"/>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64" ht="50.1" customHeight="1" x14ac:dyDescent="0.2">
      <c r="B29" s="42" t="s">
        <v>67</v>
      </c>
      <c r="C29" s="43" t="s">
        <v>68</v>
      </c>
      <c r="E29" s="45"/>
      <c r="F29" s="45"/>
      <c r="G29" s="45"/>
    </row>
    <row r="30" spans="1:64" ht="50.1" customHeight="1" x14ac:dyDescent="0.2">
      <c r="B30" s="42" t="s">
        <v>69</v>
      </c>
      <c r="C30" s="43" t="s">
        <v>68</v>
      </c>
      <c r="E30" s="45"/>
      <c r="F30" s="45"/>
      <c r="G30" s="45"/>
    </row>
    <row r="31" spans="1:64" ht="50.1" customHeight="1" x14ac:dyDescent="0.2">
      <c r="B31" s="42" t="s">
        <v>70</v>
      </c>
      <c r="C31" s="43" t="s">
        <v>68</v>
      </c>
      <c r="E31" s="45"/>
      <c r="F31" s="45"/>
      <c r="G31" s="45"/>
    </row>
    <row r="32" spans="1:64" ht="50.1" customHeight="1" x14ac:dyDescent="0.2">
      <c r="B32" s="42" t="s">
        <v>71</v>
      </c>
      <c r="C32" s="43" t="s">
        <v>72</v>
      </c>
      <c r="E32" s="45"/>
      <c r="F32" s="45"/>
      <c r="G32" s="45"/>
    </row>
    <row r="33" spans="1:64" ht="17.25" customHeight="1" x14ac:dyDescent="0.2">
      <c r="B33" s="47"/>
      <c r="C33" s="48"/>
      <c r="E33" s="45"/>
      <c r="F33" s="45"/>
      <c r="G33" s="45"/>
    </row>
    <row r="34" spans="1:64" ht="30" customHeight="1" x14ac:dyDescent="0.2">
      <c r="A34" s="49"/>
      <c r="B34" s="50" t="s">
        <v>73</v>
      </c>
      <c r="C34" s="51" t="s">
        <v>74</v>
      </c>
      <c r="D34" s="52"/>
      <c r="E34" s="52"/>
      <c r="F34" s="52"/>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row>
    <row r="35" spans="1:64" ht="30" customHeight="1" x14ac:dyDescent="0.2">
      <c r="A35" s="87" t="s">
        <v>75</v>
      </c>
      <c r="B35" s="87"/>
      <c r="C35" s="53" t="s">
        <v>76</v>
      </c>
    </row>
  </sheetData>
  <sheetProtection algorithmName="SHA-512" hashValue="rmQBl8TgLLmpMwbBXbdv+3ouVAxuUdlTNnErgNeBemUeZecM4JZaGVSnJGjvb2OCo8viHaLcCZ+DI2jGsivkTw==" saltValue="GbhOMApRyam+8RDPI3V5mQ==" spinCount="100000" sheet="1" objects="1" scenarios="1" formatCells="0" formatColumns="0" formatRows="0"/>
  <mergeCells count="23">
    <mergeCell ref="A11:D11"/>
    <mergeCell ref="A1:D1"/>
    <mergeCell ref="A2:D2"/>
    <mergeCell ref="A3:D3"/>
    <mergeCell ref="A4:D4"/>
    <mergeCell ref="A5:D5"/>
    <mergeCell ref="A6:D6"/>
    <mergeCell ref="A7:D7"/>
    <mergeCell ref="A8:D8"/>
    <mergeCell ref="A9:D9"/>
    <mergeCell ref="A10:D10"/>
    <mergeCell ref="A12:D12"/>
    <mergeCell ref="A13:D13"/>
    <mergeCell ref="A14:D14"/>
    <mergeCell ref="A16:D16"/>
    <mergeCell ref="A17:D17"/>
    <mergeCell ref="A15:D15"/>
    <mergeCell ref="A35:B35"/>
    <mergeCell ref="A18:D18"/>
    <mergeCell ref="A19:D19"/>
    <mergeCell ref="A20:D20"/>
    <mergeCell ref="A21:D21"/>
    <mergeCell ref="B28:C28"/>
  </mergeCells>
  <hyperlinks>
    <hyperlink ref="C34" r:id="rId1" xr:uid="{00000000-0004-0000-0100-000000000000}"/>
    <hyperlink ref="C35" r:id="rId2" xr:uid="{00000000-0004-0000-0100-000001000000}"/>
    <hyperlink ref="A12:D12" r:id="rId3" display="Assiette sur TIB : il s'agit du traitement indiciaire brut (TIB) mensuel, calculé sur la base de l’indice majoré (IM) afférent au grade et à l'échelon détenu dans l'emploi d'accueil multiplié par la valeur du point d'indice (cf historique sur le site du SRE). " xr:uid="{195A0540-F6C8-43C9-8AB9-75FAF475FC86}"/>
  </hyperlinks>
  <printOptions horizontalCentered="1"/>
  <pageMargins left="0.23611111111111099" right="0.23611111111111099" top="0.23611111111111099" bottom="0.15763888888888899" header="0.51180555555555496" footer="0.51180555555555496"/>
  <pageSetup paperSize="9" scale="53" firstPageNumber="0"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30"/>
  <sheetViews>
    <sheetView zoomScaleNormal="100" workbookViewId="0">
      <selection activeCell="B3" sqref="B3:D3"/>
    </sheetView>
  </sheetViews>
  <sheetFormatPr baseColWidth="10" defaultColWidth="11.5703125" defaultRowHeight="12.75" x14ac:dyDescent="0.2"/>
  <cols>
    <col min="1" max="1" width="26.5703125" style="1" customWidth="1"/>
    <col min="2" max="2" width="12.7109375" style="1" customWidth="1"/>
    <col min="3" max="3" width="11.85546875" style="2" customWidth="1"/>
    <col min="4" max="4" width="18.42578125" style="1" customWidth="1"/>
    <col min="5" max="12" width="17.7109375" style="1" customWidth="1"/>
    <col min="13" max="13" width="18.7109375" style="1" customWidth="1"/>
    <col min="14" max="15" width="17.7109375" style="1" customWidth="1"/>
    <col min="16" max="16" width="36.85546875" style="1" hidden="1" customWidth="1"/>
    <col min="17" max="17" width="7.28515625" style="3" hidden="1" customWidth="1"/>
    <col min="18" max="18" width="27.5703125" style="1" customWidth="1"/>
    <col min="19" max="65" width="11.42578125" style="1" customWidth="1"/>
  </cols>
  <sheetData>
    <row r="1" spans="1:18" ht="38.25" customHeight="1" x14ac:dyDescent="0.2">
      <c r="A1" s="144" t="s">
        <v>0</v>
      </c>
      <c r="B1" s="144"/>
      <c r="C1" s="144"/>
      <c r="D1" s="144"/>
      <c r="E1" s="144"/>
      <c r="F1" s="144"/>
      <c r="G1" s="144"/>
      <c r="H1" s="144"/>
      <c r="I1" s="144"/>
      <c r="J1" s="144"/>
      <c r="K1" s="144"/>
      <c r="L1" s="144"/>
      <c r="M1" s="144"/>
      <c r="O1" s="4"/>
      <c r="P1" s="1" t="s">
        <v>1</v>
      </c>
      <c r="Q1" s="5" t="s">
        <v>2</v>
      </c>
    </row>
    <row r="2" spans="1:18" ht="39" customHeight="1" x14ac:dyDescent="0.2">
      <c r="A2" s="145" t="s">
        <v>83</v>
      </c>
      <c r="B2" s="145"/>
      <c r="C2" s="145"/>
      <c r="D2" s="145"/>
      <c r="E2" s="145"/>
      <c r="F2" s="145"/>
      <c r="G2" s="145"/>
      <c r="H2" s="145"/>
      <c r="I2" s="145"/>
      <c r="J2" s="145"/>
      <c r="K2" s="145"/>
      <c r="L2" s="145"/>
      <c r="M2" s="145"/>
      <c r="P2" s="1" t="s">
        <v>3</v>
      </c>
      <c r="Q2" s="5" t="s">
        <v>4</v>
      </c>
    </row>
    <row r="3" spans="1:18" ht="34.5" customHeight="1" x14ac:dyDescent="0.2">
      <c r="A3" s="6" t="s">
        <v>5</v>
      </c>
      <c r="B3" s="146"/>
      <c r="C3" s="146"/>
      <c r="D3" s="146"/>
      <c r="E3" s="147" t="s">
        <v>6</v>
      </c>
      <c r="F3" s="147"/>
      <c r="G3" s="7" t="s">
        <v>7</v>
      </c>
      <c r="H3" s="147" t="s">
        <v>8</v>
      </c>
      <c r="I3" s="147"/>
      <c r="J3" s="147" t="s">
        <v>9</v>
      </c>
      <c r="K3" s="147"/>
      <c r="L3" s="147"/>
      <c r="M3" s="147"/>
      <c r="P3" s="1" t="s">
        <v>10</v>
      </c>
      <c r="Q3" s="5" t="s">
        <v>11</v>
      </c>
    </row>
    <row r="4" spans="1:18" ht="34.5" customHeight="1" x14ac:dyDescent="0.2">
      <c r="A4" s="6" t="s">
        <v>12</v>
      </c>
      <c r="B4" s="138"/>
      <c r="C4" s="138"/>
      <c r="D4" s="139"/>
      <c r="E4" s="8" t="s">
        <v>13</v>
      </c>
      <c r="F4" s="55"/>
      <c r="G4" s="9"/>
      <c r="H4" s="8" t="s">
        <v>13</v>
      </c>
      <c r="I4" s="55"/>
      <c r="J4" s="140"/>
      <c r="K4" s="140"/>
      <c r="L4" s="140"/>
      <c r="M4" s="140"/>
      <c r="P4" s="1" t="s">
        <v>14</v>
      </c>
      <c r="Q4" s="5" t="s">
        <v>15</v>
      </c>
    </row>
    <row r="5" spans="1:18" ht="34.5" customHeight="1" x14ac:dyDescent="0.2">
      <c r="A5" s="6" t="s">
        <v>16</v>
      </c>
      <c r="B5" s="128"/>
      <c r="C5" s="128"/>
      <c r="D5" s="128"/>
      <c r="E5" s="10" t="s">
        <v>17</v>
      </c>
      <c r="F5" s="56"/>
      <c r="G5" s="9"/>
      <c r="H5" s="10" t="s">
        <v>18</v>
      </c>
      <c r="I5" s="56"/>
      <c r="J5" s="141" t="str">
        <f>IF(AND(Type_d_employeur="",L7&gt;0),"Compléter le type d'employeur","")</f>
        <v/>
      </c>
      <c r="K5" s="141"/>
      <c r="L5" s="141"/>
      <c r="M5" s="141"/>
      <c r="P5" s="1" t="s">
        <v>77</v>
      </c>
      <c r="Q5" s="5" t="s">
        <v>19</v>
      </c>
    </row>
    <row r="6" spans="1:18" ht="24.95" customHeight="1" x14ac:dyDescent="0.2">
      <c r="A6" s="6" t="s">
        <v>20</v>
      </c>
      <c r="B6" s="128"/>
      <c r="C6" s="128"/>
      <c r="D6" s="128"/>
      <c r="E6" s="142" t="s">
        <v>21</v>
      </c>
      <c r="F6" s="142"/>
      <c r="G6" s="142"/>
      <c r="H6" s="142"/>
      <c r="I6" s="142"/>
      <c r="J6" s="143" t="s">
        <v>79</v>
      </c>
      <c r="K6" s="143"/>
      <c r="L6" s="143"/>
      <c r="M6" s="143"/>
      <c r="P6" s="1" t="s">
        <v>89</v>
      </c>
      <c r="Q6" s="5" t="s">
        <v>22</v>
      </c>
    </row>
    <row r="7" spans="1:18" ht="24.95" customHeight="1" x14ac:dyDescent="0.2">
      <c r="A7" s="6"/>
      <c r="B7" s="128"/>
      <c r="C7" s="128"/>
      <c r="D7" s="128"/>
      <c r="E7" s="11" t="s">
        <v>23</v>
      </c>
      <c r="F7" s="129"/>
      <c r="G7" s="129"/>
      <c r="H7" s="129"/>
      <c r="I7" s="129"/>
      <c r="J7" s="134" t="s">
        <v>24</v>
      </c>
      <c r="K7" s="135"/>
      <c r="L7" s="130">
        <f>M24</f>
        <v>0</v>
      </c>
      <c r="M7" s="130"/>
      <c r="Q7" s="5" t="s">
        <v>25</v>
      </c>
    </row>
    <row r="8" spans="1:18" ht="24.95" customHeight="1" x14ac:dyDescent="0.2">
      <c r="A8" s="12"/>
      <c r="B8" s="128"/>
      <c r="C8" s="128"/>
      <c r="D8" s="128"/>
      <c r="E8" s="11" t="s">
        <v>26</v>
      </c>
      <c r="F8" s="131"/>
      <c r="G8" s="131"/>
      <c r="H8" s="131"/>
      <c r="I8" s="131"/>
      <c r="J8" s="134"/>
      <c r="K8" s="135"/>
      <c r="L8" s="130"/>
      <c r="M8" s="130"/>
      <c r="Q8" s="5" t="s">
        <v>27</v>
      </c>
    </row>
    <row r="9" spans="1:18" ht="24.95" customHeight="1" thickBot="1" x14ac:dyDescent="0.25">
      <c r="A9" s="13"/>
      <c r="B9" s="132"/>
      <c r="C9" s="132"/>
      <c r="D9" s="132"/>
      <c r="E9" s="14" t="s">
        <v>28</v>
      </c>
      <c r="F9" s="133"/>
      <c r="G9" s="133"/>
      <c r="H9" s="133"/>
      <c r="I9" s="133"/>
      <c r="J9" s="136"/>
      <c r="K9" s="137"/>
      <c r="L9" s="130"/>
      <c r="M9" s="130"/>
      <c r="P9" s="15"/>
      <c r="Q9" s="5" t="s">
        <v>29</v>
      </c>
    </row>
    <row r="10" spans="1:18" ht="34.5" customHeight="1" thickTop="1" thickBot="1" x14ac:dyDescent="0.25">
      <c r="A10" s="58"/>
      <c r="B10" s="59"/>
      <c r="C10" s="59"/>
      <c r="D10" s="60"/>
      <c r="E10" s="148" t="s">
        <v>54</v>
      </c>
      <c r="F10" s="149"/>
      <c r="G10" s="148" t="s">
        <v>55</v>
      </c>
      <c r="H10" s="150"/>
      <c r="I10" s="150"/>
      <c r="J10" s="150"/>
      <c r="K10" s="150"/>
      <c r="L10" s="149"/>
      <c r="M10" s="29"/>
      <c r="N10" s="29"/>
      <c r="O10" s="29"/>
      <c r="P10" s="29"/>
      <c r="Q10" s="3">
        <v>10</v>
      </c>
      <c r="R10" s="29"/>
    </row>
    <row r="11" spans="1:18" ht="75" customHeight="1" thickTop="1" x14ac:dyDescent="0.2">
      <c r="A11" s="126" t="s">
        <v>30</v>
      </c>
      <c r="B11" s="126"/>
      <c r="C11" s="16" t="s">
        <v>31</v>
      </c>
      <c r="D11" s="62" t="s">
        <v>32</v>
      </c>
      <c r="E11" s="69" t="s">
        <v>33</v>
      </c>
      <c r="F11" s="70" t="s">
        <v>34</v>
      </c>
      <c r="G11" s="69" t="s">
        <v>35</v>
      </c>
      <c r="H11" s="82" t="s">
        <v>87</v>
      </c>
      <c r="I11" s="82" t="s">
        <v>88</v>
      </c>
      <c r="J11" s="82" t="s">
        <v>85</v>
      </c>
      <c r="K11" s="83" t="s">
        <v>36</v>
      </c>
      <c r="L11" s="70" t="s">
        <v>37</v>
      </c>
      <c r="M11" s="81" t="s">
        <v>38</v>
      </c>
      <c r="Q11" s="3">
        <v>11</v>
      </c>
    </row>
    <row r="12" spans="1:18" ht="30" customHeight="1" x14ac:dyDescent="0.2">
      <c r="A12" s="122" t="s">
        <v>81</v>
      </c>
      <c r="B12" s="127" t="s">
        <v>39</v>
      </c>
      <c r="C12" s="125"/>
      <c r="D12" s="63"/>
      <c r="E12" s="71"/>
      <c r="F12" s="72"/>
      <c r="G12" s="71"/>
      <c r="H12" s="54"/>
      <c r="I12" s="119"/>
      <c r="J12" s="18">
        <f>ROUND(G12,2)+ROUND(H12,2)-ROUND(I12,2)</f>
        <v>0</v>
      </c>
      <c r="K12" s="119"/>
      <c r="L12" s="84">
        <f>ROUND(G12,2)+ROUND(H12,2)-ROUND(I12,2)+ROUND(K12,2)</f>
        <v>0</v>
      </c>
      <c r="M12" s="123">
        <f>ROUND(E12,2)+ROUND(F12,2)+L12</f>
        <v>0</v>
      </c>
      <c r="Q12" s="3">
        <v>12</v>
      </c>
    </row>
    <row r="13" spans="1:18" ht="20.100000000000001" customHeight="1" x14ac:dyDescent="0.2">
      <c r="A13" s="122"/>
      <c r="B13" s="116"/>
      <c r="C13" s="125"/>
      <c r="D13" s="64" t="s">
        <v>40</v>
      </c>
      <c r="E13" s="73">
        <f>IFERROR(E12/$D12,0)</f>
        <v>0</v>
      </c>
      <c r="F13" s="74">
        <f>IFERROR(F12/$D12,0)</f>
        <v>0</v>
      </c>
      <c r="G13" s="73">
        <f>IFERROR(G12/$D12,0)</f>
        <v>0</v>
      </c>
      <c r="H13" s="19">
        <f>IFERROR(H12/$D12,0)</f>
        <v>0</v>
      </c>
      <c r="I13" s="119"/>
      <c r="J13" s="19">
        <f>IFERROR(J12/$D12,0)</f>
        <v>0</v>
      </c>
      <c r="K13" s="119"/>
      <c r="L13" s="85">
        <f>IFERROR(L12/$D12,0)</f>
        <v>0</v>
      </c>
      <c r="M13" s="124"/>
    </row>
    <row r="14" spans="1:18" ht="30" customHeight="1" x14ac:dyDescent="0.2">
      <c r="A14" s="122"/>
      <c r="B14" s="116" t="s">
        <v>41</v>
      </c>
      <c r="C14" s="125"/>
      <c r="D14" s="63"/>
      <c r="E14" s="71"/>
      <c r="F14" s="118" t="s">
        <v>42</v>
      </c>
      <c r="G14" s="71"/>
      <c r="H14" s="54"/>
      <c r="I14" s="119"/>
      <c r="J14" s="18">
        <f>ROUND(G14,2)+ROUND(H14,2)-ROUND(I14,2)</f>
        <v>0</v>
      </c>
      <c r="K14" s="120"/>
      <c r="L14" s="84">
        <f>ROUND(G14,2)+ROUND(H14,2)-ROUND(I14,2)</f>
        <v>0</v>
      </c>
      <c r="M14" s="123">
        <f>ROUND(E14,2)+L14</f>
        <v>0</v>
      </c>
    </row>
    <row r="15" spans="1:18" ht="20.100000000000001" customHeight="1" x14ac:dyDescent="0.2">
      <c r="A15" s="122"/>
      <c r="B15" s="116"/>
      <c r="C15" s="125"/>
      <c r="D15" s="64" t="s">
        <v>40</v>
      </c>
      <c r="E15" s="73">
        <f>IFERROR(E14/$D14,0)</f>
        <v>0</v>
      </c>
      <c r="F15" s="118"/>
      <c r="G15" s="73">
        <f>IFERROR(G14/$D14,0)</f>
        <v>0</v>
      </c>
      <c r="H15" s="19">
        <f>IFERROR(H14/$D14,0)</f>
        <v>0</v>
      </c>
      <c r="I15" s="119"/>
      <c r="J15" s="19">
        <f>IFERROR(J14/$D14,0)</f>
        <v>0</v>
      </c>
      <c r="K15" s="120"/>
      <c r="L15" s="74">
        <f>IFERROR(L14/$D14,0)</f>
        <v>0</v>
      </c>
      <c r="M15" s="124"/>
    </row>
    <row r="16" spans="1:18" ht="35.1" customHeight="1" x14ac:dyDescent="0.2">
      <c r="A16" s="108" t="s">
        <v>43</v>
      </c>
      <c r="B16" s="108"/>
      <c r="C16" s="20">
        <f>SUM(C12:C15)</f>
        <v>0</v>
      </c>
      <c r="D16" s="65">
        <f>ROUND(D12,2)+ROUND(D14,2)</f>
        <v>0</v>
      </c>
      <c r="E16" s="75">
        <f>ROUND(E12,2)+ROUND(E14,2)</f>
        <v>0</v>
      </c>
      <c r="F16" s="76">
        <f>F12</f>
        <v>0</v>
      </c>
      <c r="G16" s="75">
        <f>ROUND(G12,2)+ROUND(G14,2)</f>
        <v>0</v>
      </c>
      <c r="H16" s="21">
        <f>ROUND(H12,2)+ROUND(H14,2)</f>
        <v>0</v>
      </c>
      <c r="I16" s="21">
        <f>ROUND(I12,2)+ROUND(I14,2)</f>
        <v>0</v>
      </c>
      <c r="J16" s="21">
        <f>J12+J14</f>
        <v>0</v>
      </c>
      <c r="K16" s="21">
        <f>ROUND(K12,2)</f>
        <v>0</v>
      </c>
      <c r="L16" s="76">
        <f>L12+L14</f>
        <v>0</v>
      </c>
      <c r="M16" s="67">
        <f>M12+M14</f>
        <v>0</v>
      </c>
      <c r="N16" s="22"/>
      <c r="P16" s="15"/>
    </row>
    <row r="17" spans="1:65" ht="47.25" customHeight="1" x14ac:dyDescent="0.2">
      <c r="A17" s="121"/>
      <c r="B17" s="121"/>
      <c r="C17" s="23" t="s">
        <v>44</v>
      </c>
      <c r="D17" s="62" t="s">
        <v>45</v>
      </c>
      <c r="E17" s="77" t="s">
        <v>46</v>
      </c>
      <c r="F17" s="78" t="s">
        <v>80</v>
      </c>
      <c r="G17" s="77" t="s">
        <v>47</v>
      </c>
      <c r="H17" s="57"/>
      <c r="I17" s="57"/>
      <c r="J17" s="57"/>
      <c r="K17" s="17" t="s">
        <v>48</v>
      </c>
      <c r="L17" s="86" t="s">
        <v>49</v>
      </c>
      <c r="M17" s="81" t="s">
        <v>50</v>
      </c>
    </row>
    <row r="18" spans="1:65" ht="30" customHeight="1" x14ac:dyDescent="0.2">
      <c r="A18" s="122" t="s">
        <v>51</v>
      </c>
      <c r="B18" s="116" t="s">
        <v>39</v>
      </c>
      <c r="C18" s="117"/>
      <c r="D18" s="63"/>
      <c r="E18" s="71"/>
      <c r="F18" s="72"/>
      <c r="G18" s="71"/>
      <c r="H18" s="151" t="s">
        <v>86</v>
      </c>
      <c r="I18" s="151"/>
      <c r="J18" s="151"/>
      <c r="K18" s="119"/>
      <c r="L18" s="84">
        <f>ROUND(G18,2)+ROUND(K18,2)</f>
        <v>0</v>
      </c>
      <c r="M18" s="115">
        <f>ROUND(E18,2)+ROUND(F18,2)+L18</f>
        <v>0</v>
      </c>
    </row>
    <row r="19" spans="1:65" ht="20.100000000000001" customHeight="1" x14ac:dyDescent="0.2">
      <c r="A19" s="122"/>
      <c r="B19" s="116"/>
      <c r="C19" s="117"/>
      <c r="D19" s="64" t="s">
        <v>40</v>
      </c>
      <c r="E19" s="73">
        <f>IFERROR(E18/$D18,0)</f>
        <v>0</v>
      </c>
      <c r="F19" s="74">
        <f>IFERROR(F18/$D18,0)</f>
        <v>0</v>
      </c>
      <c r="G19" s="73">
        <f>IFERROR(G18/$D18,0)</f>
        <v>0</v>
      </c>
      <c r="H19" s="152"/>
      <c r="I19" s="152"/>
      <c r="J19" s="152"/>
      <c r="K19" s="119"/>
      <c r="L19" s="85">
        <f>IFERROR(L18/$D18,0)</f>
        <v>0</v>
      </c>
      <c r="M19" s="115"/>
    </row>
    <row r="20" spans="1:65" ht="30" customHeight="1" x14ac:dyDescent="0.2">
      <c r="A20" s="122"/>
      <c r="B20" s="116" t="s">
        <v>41</v>
      </c>
      <c r="C20" s="117"/>
      <c r="D20" s="63"/>
      <c r="E20" s="71"/>
      <c r="F20" s="118" t="s">
        <v>42</v>
      </c>
      <c r="G20" s="71"/>
      <c r="H20" s="152"/>
      <c r="I20" s="152"/>
      <c r="J20" s="152"/>
      <c r="K20" s="120"/>
      <c r="L20" s="84">
        <f>ROUND(G20,2)</f>
        <v>0</v>
      </c>
      <c r="M20" s="115">
        <f>ROUND(E20,2)+L20</f>
        <v>0</v>
      </c>
    </row>
    <row r="21" spans="1:65" ht="20.100000000000001" customHeight="1" x14ac:dyDescent="0.2">
      <c r="A21" s="122"/>
      <c r="B21" s="116"/>
      <c r="C21" s="117"/>
      <c r="D21" s="64" t="s">
        <v>40</v>
      </c>
      <c r="E21" s="73">
        <f>IFERROR(E20/$D20,0)</f>
        <v>0</v>
      </c>
      <c r="F21" s="118"/>
      <c r="G21" s="73">
        <f>IFERROR(G20/$D20,0)</f>
        <v>0</v>
      </c>
      <c r="H21" s="153"/>
      <c r="I21" s="153"/>
      <c r="J21" s="153"/>
      <c r="K21" s="120"/>
      <c r="L21" s="74">
        <f>IFERROR(L20/$D20,0)</f>
        <v>0</v>
      </c>
      <c r="M21" s="115"/>
    </row>
    <row r="22" spans="1:65" ht="35.1" customHeight="1" x14ac:dyDescent="0.2">
      <c r="A22" s="108" t="s">
        <v>52</v>
      </c>
      <c r="B22" s="108"/>
      <c r="C22" s="20"/>
      <c r="D22" s="65">
        <f>ROUND(D18,2)+ROUND(D20,2)</f>
        <v>0</v>
      </c>
      <c r="E22" s="75">
        <f>ROUND(E18,2)+ROUND(E20,2)</f>
        <v>0</v>
      </c>
      <c r="F22" s="76">
        <f>ROUND(F18,2)</f>
        <v>0</v>
      </c>
      <c r="G22" s="75">
        <f t="shared" ref="G22" si="0">ROUND(G18,2)+ROUND(G20,2)</f>
        <v>0</v>
      </c>
      <c r="H22" s="21"/>
      <c r="I22" s="21"/>
      <c r="J22" s="21"/>
      <c r="K22" s="21">
        <f>ROUND(K18,2)</f>
        <v>0</v>
      </c>
      <c r="L22" s="76">
        <f>L18+L20</f>
        <v>0</v>
      </c>
      <c r="M22" s="67">
        <f>M18+M20</f>
        <v>0</v>
      </c>
      <c r="N22" s="22"/>
      <c r="P22" s="15"/>
      <c r="Q22" s="28"/>
    </row>
    <row r="23" spans="1:65" ht="35.1" customHeight="1" x14ac:dyDescent="0.2">
      <c r="A23" s="112" t="s">
        <v>53</v>
      </c>
      <c r="B23" s="113"/>
      <c r="C23" s="114"/>
      <c r="D23" s="66">
        <f t="shared" ref="D23:L23" si="1">D16+D22</f>
        <v>0</v>
      </c>
      <c r="E23" s="79">
        <f t="shared" si="1"/>
        <v>0</v>
      </c>
      <c r="F23" s="80">
        <f t="shared" si="1"/>
        <v>0</v>
      </c>
      <c r="G23" s="79">
        <f t="shared" si="1"/>
        <v>0</v>
      </c>
      <c r="H23" s="24">
        <f t="shared" si="1"/>
        <v>0</v>
      </c>
      <c r="I23" s="24">
        <f>I16</f>
        <v>0</v>
      </c>
      <c r="J23" s="24">
        <f>G23+H23-I23</f>
        <v>0</v>
      </c>
      <c r="K23" s="24">
        <f t="shared" ref="K23" si="2">K16+K22</f>
        <v>0</v>
      </c>
      <c r="L23" s="80">
        <f t="shared" si="1"/>
        <v>0</v>
      </c>
      <c r="M23" s="61" t="s">
        <v>53</v>
      </c>
      <c r="N23" s="25"/>
      <c r="O23" s="26"/>
      <c r="P23" s="27"/>
      <c r="Q23" s="3">
        <v>10</v>
      </c>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row>
    <row r="24" spans="1:65" ht="35.1" customHeight="1" thickBot="1" x14ac:dyDescent="0.25">
      <c r="A24" s="22"/>
      <c r="B24" s="22"/>
      <c r="C24" s="22"/>
      <c r="D24" s="22"/>
      <c r="E24" s="109">
        <f>E23+F23</f>
        <v>0</v>
      </c>
      <c r="F24" s="110"/>
      <c r="G24" s="109">
        <f>G23+H23-I23+K23</f>
        <v>0</v>
      </c>
      <c r="H24" s="111"/>
      <c r="I24" s="111"/>
      <c r="J24" s="111"/>
      <c r="K24" s="111"/>
      <c r="L24" s="110"/>
      <c r="M24" s="68">
        <f>E24+G24</f>
        <v>0</v>
      </c>
      <c r="N24" s="22"/>
      <c r="Q24" s="29"/>
    </row>
    <row r="25" spans="1:65" ht="20.100000000000001" customHeight="1" thickTop="1" x14ac:dyDescent="0.2">
      <c r="A25" s="30"/>
      <c r="B25" s="30"/>
      <c r="C25" s="30"/>
      <c r="D25" s="30"/>
      <c r="E25" s="30"/>
      <c r="F25" s="30"/>
      <c r="G25" s="30"/>
      <c r="H25" s="30"/>
      <c r="I25" s="30"/>
      <c r="J25" s="30"/>
      <c r="K25" s="30"/>
      <c r="L25" s="30"/>
      <c r="M25" s="30"/>
      <c r="N25" s="22"/>
      <c r="O25" s="29"/>
      <c r="P25" s="29"/>
      <c r="Q25" s="29"/>
      <c r="R25" s="29"/>
    </row>
    <row r="26" spans="1:65" ht="18.75" customHeight="1" x14ac:dyDescent="0.2">
      <c r="A26" s="31"/>
      <c r="B26" s="31"/>
      <c r="C26" s="31"/>
      <c r="D26" s="31"/>
      <c r="E26" s="31"/>
      <c r="F26" s="31"/>
      <c r="G26" s="31"/>
      <c r="H26" s="31"/>
      <c r="I26" s="31"/>
      <c r="J26" s="31"/>
      <c r="K26" s="31"/>
      <c r="L26" s="31"/>
      <c r="M26" s="31"/>
      <c r="N26" s="31"/>
      <c r="O26" s="29"/>
      <c r="P26" s="29"/>
      <c r="Q26" s="29"/>
      <c r="R26" s="29"/>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row>
    <row r="27" spans="1:65" ht="17.25" x14ac:dyDescent="0.2">
      <c r="O27" s="29"/>
      <c r="P27" s="29"/>
      <c r="Q27" s="32"/>
      <c r="R27" s="29"/>
    </row>
    <row r="28" spans="1:65" ht="17.25" x14ac:dyDescent="0.2">
      <c r="O28" s="32"/>
      <c r="P28" s="32"/>
      <c r="Q28" s="29"/>
      <c r="R28" s="32"/>
    </row>
    <row r="29" spans="1:65" x14ac:dyDescent="0.2">
      <c r="O29" s="29"/>
      <c r="P29" s="29"/>
      <c r="Q29" s="29"/>
      <c r="R29" s="29"/>
    </row>
    <row r="30" spans="1:65" x14ac:dyDescent="0.2">
      <c r="O30" s="29"/>
      <c r="P30" s="29"/>
      <c r="R30" s="29"/>
    </row>
  </sheetData>
  <sheetProtection algorithmName="SHA-512" hashValue="RlTBXE+7CRYpliOG1/VZpD5tj8Wo4WqJyV3yf/EIh4MeEiL8Lj1tXLDniUZSsN83aC9tbhfTyg79u/QmjUqogA==" saltValue="wNufQYxBV+DdVfJY7crZNQ==" spinCount="100000" sheet="1" formatCells="0" formatColumns="0" formatRows="0"/>
  <mergeCells count="55">
    <mergeCell ref="E10:F10"/>
    <mergeCell ref="G10:L10"/>
    <mergeCell ref="I18:I21"/>
    <mergeCell ref="J18:J21"/>
    <mergeCell ref="H18:H21"/>
    <mergeCell ref="A1:M1"/>
    <mergeCell ref="A2:M2"/>
    <mergeCell ref="B3:D3"/>
    <mergeCell ref="E3:F3"/>
    <mergeCell ref="H3:I3"/>
    <mergeCell ref="J3:M3"/>
    <mergeCell ref="B4:D4"/>
    <mergeCell ref="J4:M4"/>
    <mergeCell ref="B5:D5"/>
    <mergeCell ref="J5:M5"/>
    <mergeCell ref="B6:D6"/>
    <mergeCell ref="E6:I6"/>
    <mergeCell ref="J6:M6"/>
    <mergeCell ref="B7:D7"/>
    <mergeCell ref="F7:I7"/>
    <mergeCell ref="L7:M9"/>
    <mergeCell ref="B8:D8"/>
    <mergeCell ref="F8:I8"/>
    <mergeCell ref="B9:D9"/>
    <mergeCell ref="F9:I9"/>
    <mergeCell ref="J7:K9"/>
    <mergeCell ref="A11:B11"/>
    <mergeCell ref="A12:A15"/>
    <mergeCell ref="B12:B13"/>
    <mergeCell ref="C12:C13"/>
    <mergeCell ref="I12:I13"/>
    <mergeCell ref="M12:M13"/>
    <mergeCell ref="B14:B15"/>
    <mergeCell ref="C14:C15"/>
    <mergeCell ref="F14:F15"/>
    <mergeCell ref="I14:I15"/>
    <mergeCell ref="M14:M15"/>
    <mergeCell ref="K12:K13"/>
    <mergeCell ref="K14:K15"/>
    <mergeCell ref="A16:B16"/>
    <mergeCell ref="A17:B17"/>
    <mergeCell ref="A18:A21"/>
    <mergeCell ref="B18:B19"/>
    <mergeCell ref="C18:C19"/>
    <mergeCell ref="A22:B22"/>
    <mergeCell ref="E24:F24"/>
    <mergeCell ref="G24:L24"/>
    <mergeCell ref="A23:C23"/>
    <mergeCell ref="M18:M19"/>
    <mergeCell ref="B20:B21"/>
    <mergeCell ref="C20:C21"/>
    <mergeCell ref="F20:F21"/>
    <mergeCell ref="M20:M21"/>
    <mergeCell ref="K18:K19"/>
    <mergeCell ref="K20:K21"/>
  </mergeCells>
  <conditionalFormatting sqref="I4">
    <cfRule type="expression" dxfId="5" priority="2">
      <formula>AND($I$4&gt;=YEAR(TODAY()), $I$4 &lt;&gt;"")</formula>
    </cfRule>
    <cfRule type="expression" dxfId="4" priority="3">
      <formula>$F$4&lt;&gt;""</formula>
    </cfRule>
  </conditionalFormatting>
  <conditionalFormatting sqref="I5">
    <cfRule type="expression" dxfId="3" priority="4">
      <formula>AND($I$4&gt;=YEAR(TODAY()), $I$4 &lt;&gt;"")</formula>
    </cfRule>
    <cfRule type="expression" dxfId="2" priority="5">
      <formula>$F$4&lt;&gt;""</formula>
    </cfRule>
  </conditionalFormatting>
  <conditionalFormatting sqref="F4">
    <cfRule type="expression" dxfId="1" priority="6">
      <formula>$I$4&lt;&gt;""</formula>
    </cfRule>
  </conditionalFormatting>
  <conditionalFormatting sqref="F5">
    <cfRule type="expression" dxfId="0" priority="7">
      <formula>$I$4&lt;&gt;""</formula>
    </cfRule>
  </conditionalFormatting>
  <dataValidations count="5">
    <dataValidation type="list" errorStyle="warning" operator="equal" showInputMessage="1" errorTitle="Entrée non valide" error="Sélectionnez le type d'employeur dans la liste" promptTitle="Type d'employeur" prompt="Saisie obligatoire dans la liste déroulante" sqref="B3:D3" xr:uid="{00000000-0002-0000-0000-000000000000}">
      <formula1>$P$1:$P$7</formula1>
    </dataValidation>
    <dataValidation type="textLength" operator="lessThanOrEqual" allowBlank="1" showInputMessage="1" showErrorMessage="1" errorTitle="Texte trop long" error="Le maximum de caractères autorisés est de 50" sqref="J4:M4" xr:uid="{00000000-0002-0000-0000-000001000000}">
      <formula1>50</formula1>
      <formula2>0</formula2>
    </dataValidation>
    <dataValidation type="custom" allowBlank="1" showInputMessage="1" showErrorMessage="1" sqref="B4:D4" xr:uid="{00000000-0002-0000-0000-000003000000}">
      <formula1>AND(LEN(B4)&gt;11,LEN(TEXT(B4,"00000000000000"))=14)</formula1>
    </dataValidation>
    <dataValidation allowBlank="1" showInputMessage="1" showErrorMessage="1" sqref="I14:I15 K12:K13 D14:E14 G14:H14 G20 D20:E20 K18:K19 D18:G18" xr:uid="{3119A4A5-A89F-4927-B781-E5B643C46CFF}"/>
    <dataValidation type="list" operator="equal" showInputMessage="1" showErrorMessage="1" error="Saisir le mois dans la liste déroulante" prompt="Saisir le mois dans la liste déroulante" sqref="F5 I5" xr:uid="{00000000-0002-0000-0000-000002000000}">
      <formula1>$Q$1:$Q$12</formula1>
      <formula2>0</formula2>
    </dataValidation>
  </dataValidations>
  <printOptions horizontalCentered="1" verticalCentered="1"/>
  <pageMargins left="0.23622047244094491" right="0.23622047244094491" top="0" bottom="0" header="0.51181102362204722" footer="0.15748031496062992"/>
  <pageSetup paperSize="9" scale="63"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45</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Notice explicative</vt:lpstr>
      <vt:lpstr>Agents propres-ECP</vt:lpstr>
      <vt:lpstr>Type_d_employeur</vt:lpstr>
      <vt:lpstr>'Agents propres-ECP'!Zone_d_impression</vt:lpstr>
      <vt:lpstr>'Notice explicative'!Zone_d_impression</vt:lpstr>
    </vt:vector>
  </TitlesOfParts>
  <Company>Minefi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Clarisse</dc:creator>
  <dc:description/>
  <cp:lastModifiedBy>Clarisse ALBERT</cp:lastModifiedBy>
  <cp:revision>2</cp:revision>
  <cp:lastPrinted>2023-10-16T13:45:59Z</cp:lastPrinted>
  <dcterms:created xsi:type="dcterms:W3CDTF">2009-02-25T15:19:01Z</dcterms:created>
  <dcterms:modified xsi:type="dcterms:W3CDTF">2024-02-28T12:33:46Z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Minefi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