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codeName="ThisWorkbook" defaultThemeVersion="124226"/>
  <mc:AlternateContent xmlns:mc="http://schemas.openxmlformats.org/markup-compatibility/2006">
    <mc:Choice Requires="x15">
      <x15ac:absPath xmlns:x15ac="http://schemas.microsoft.com/office/spreadsheetml/2010/11/ac" url="P:\fis\Public\Section CAS\04 SUIVI DES EMPLOYEURS\02_IMPRIMES et DOCUMENTS\Tableaux et bordereaux version en cours\Bordereaux\"/>
    </mc:Choice>
  </mc:AlternateContent>
  <xr:revisionPtr revIDLastSave="0" documentId="13_ncr:1_{119C4F29-161A-47A1-9D42-FA4413A394C8}" xr6:coauthVersionLast="36" xr6:coauthVersionMax="36" xr10:uidLastSave="{00000000-0000-0000-0000-000000000000}"/>
  <workbookProtection workbookAlgorithmName="SHA-512" workbookHashValue="Ad9LvKHwCSlh8D7LLa2V9FJ8pFDZ6OJMhOWGQruHzhL5NKLvwLiKuZmWzIMa66tKr/3vxAzbKB9VClyvoIbNRg==" workbookSaltValue="0+fBSDvp7rHVLCUIO3yJJA==" workbookSpinCount="100000" lockStructure="1"/>
  <bookViews>
    <workbookView xWindow="0" yWindow="0" windowWidth="25200" windowHeight="11775" activeTab="1" xr2:uid="{00000000-000D-0000-FFFF-FFFF00000000}"/>
  </bookViews>
  <sheets>
    <sheet name="Détachement sous contrat" sheetId="19" r:id="rId1"/>
    <sheet name="Notice explicative" sheetId="21" r:id="rId2"/>
  </sheets>
  <definedNames>
    <definedName name="Type_d_employeur">'Détachement sous contrat'!$B$3</definedName>
    <definedName name="_xlnm.Print_Area" localSheetId="0">'Détachement sous contrat'!$A$1:$L$20</definedName>
    <definedName name="_xlnm.Print_Area" localSheetId="1">'Notice explicative'!$A$1:$D$22</definedName>
  </definedNames>
  <calcPr calcId="191029"/>
</workbook>
</file>

<file path=xl/calcChain.xml><?xml version="1.0" encoding="utf-8"?>
<calcChain xmlns="http://schemas.openxmlformats.org/spreadsheetml/2006/main">
  <c r="K16" i="19" l="1"/>
  <c r="K13" i="19"/>
  <c r="K11" i="19"/>
  <c r="F14" i="19"/>
  <c r="J18" i="19" l="1"/>
  <c r="G18" i="19"/>
  <c r="G19" i="19" s="1"/>
  <c r="F18" i="19"/>
  <c r="E18" i="19"/>
  <c r="J15" i="19"/>
  <c r="G15" i="19"/>
  <c r="F15" i="19"/>
  <c r="E15" i="19"/>
  <c r="L13" i="19" l="1"/>
  <c r="D12" i="19" l="1"/>
  <c r="D14" i="19" l="1"/>
  <c r="G17" i="19" l="1"/>
  <c r="K14" i="19"/>
  <c r="J14" i="19"/>
  <c r="G14" i="19"/>
  <c r="E14" i="19"/>
  <c r="C18" i="19" l="1"/>
  <c r="E19" i="19" l="1"/>
  <c r="J17" i="19"/>
  <c r="E17" i="19"/>
  <c r="L16" i="19"/>
  <c r="J12" i="19"/>
  <c r="G12" i="19"/>
  <c r="F12" i="19"/>
  <c r="E12" i="19"/>
  <c r="K15" i="19" l="1"/>
  <c r="L11" i="19"/>
  <c r="K18" i="19"/>
  <c r="K12" i="19"/>
  <c r="K17" i="19"/>
  <c r="L18" i="19" l="1"/>
  <c r="K7" i="19" s="1"/>
  <c r="J5" i="19" s="1"/>
  <c r="L1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Clarisse</author>
  </authors>
  <commentList>
    <comment ref="J4" authorId="0" shapeId="0" xr:uid="{D2DAE7A7-8BB7-4B00-A578-B69F0560DA4C}">
      <text>
        <r>
          <rPr>
            <sz val="9"/>
            <color indexed="81"/>
            <rFont val="Tahoma"/>
            <family val="2"/>
          </rPr>
          <t xml:space="preserve">Commentaire (limité à 50 caractères) à reporter également sur le motif de virement.
Exemple : </t>
        </r>
        <r>
          <rPr>
            <b/>
            <sz val="9"/>
            <color indexed="81"/>
            <rFont val="Tahoma"/>
            <family val="2"/>
          </rPr>
          <t>Régul mars à octobre 2020</t>
        </r>
      </text>
    </comment>
  </commentList>
</comments>
</file>

<file path=xl/sharedStrings.xml><?xml version="1.0" encoding="utf-8"?>
<sst xmlns="http://schemas.openxmlformats.org/spreadsheetml/2006/main" count="78" uniqueCount="77">
  <si>
    <t>Nombre d'agents (effectifs réels)</t>
  </si>
  <si>
    <t>Civils</t>
  </si>
  <si>
    <t xml:space="preserve">Militaires </t>
  </si>
  <si>
    <t>Contribution Employeur</t>
  </si>
  <si>
    <t>TOTAL</t>
  </si>
  <si>
    <t>TOTAL DES VERSEMENTS</t>
  </si>
  <si>
    <t>Retenue Agent</t>
  </si>
  <si>
    <t>Assiette TIB</t>
  </si>
  <si>
    <t>Couvert par le régime des PMI</t>
  </si>
  <si>
    <t>Part employeur</t>
  </si>
  <si>
    <t>Part salariale</t>
  </si>
  <si>
    <t>OU</t>
  </si>
  <si>
    <t>La Poste</t>
  </si>
  <si>
    <t>Fonction Publique Territoriale / Hospitalière</t>
  </si>
  <si>
    <t>Entité privée (entreprise, GIP, association, …)</t>
  </si>
  <si>
    <t>Montant de l'exonération sur les heures supplémentaires</t>
  </si>
  <si>
    <r>
      <t xml:space="preserve">Assiette H Sup.
 </t>
    </r>
    <r>
      <rPr>
        <b/>
        <sz val="8"/>
        <rFont val="Calibri"/>
        <family val="2"/>
      </rPr>
      <t>dans la limite du plafond RAFP</t>
    </r>
  </si>
  <si>
    <t>Orange</t>
  </si>
  <si>
    <t>Établissement Public National (État)</t>
  </si>
  <si>
    <t xml:space="preserve">Commentaire sur la période de régularisation </t>
  </si>
  <si>
    <t>RÉGULARISATION ANNÉE ANTÉRIEURE</t>
  </si>
  <si>
    <t>COTISATIONS OU RÉGULARISATION ANNÉE COURANTE</t>
  </si>
  <si>
    <t>01</t>
  </si>
  <si>
    <t>02</t>
  </si>
  <si>
    <t>03</t>
  </si>
  <si>
    <t>04</t>
  </si>
  <si>
    <t>05</t>
  </si>
  <si>
    <t>06</t>
  </si>
  <si>
    <t>07</t>
  </si>
  <si>
    <t>08</t>
  </si>
  <si>
    <t>09</t>
  </si>
  <si>
    <t>Budget annexe de l'État</t>
  </si>
  <si>
    <t>Notice explicative</t>
  </si>
  <si>
    <t xml:space="preserve">Renseignements complémentaires sur : </t>
  </si>
  <si>
    <t>https://retraitesdeletat.gouv.fr/professionnels/linformation-des-employeurs</t>
  </si>
  <si>
    <t>Contact au service des retraites de l'État (SRE), section CAS Pensions :</t>
  </si>
  <si>
    <t>caspensions@dgfip.finances.gouv.fr</t>
  </si>
  <si>
    <t>Sous-total civils</t>
  </si>
  <si>
    <t>Contrôle des taux</t>
  </si>
  <si>
    <t>Agents détachés sous contrat (ENCPP)</t>
  </si>
  <si>
    <t>Retenue Agent effective</t>
  </si>
  <si>
    <r>
      <rPr>
        <b/>
        <sz val="16"/>
        <rFont val="Calibri"/>
        <family val="2"/>
      </rPr>
      <t>Statut d'emploi : ENCPP</t>
    </r>
    <r>
      <rPr>
        <sz val="16"/>
        <rFont val="Calibri"/>
        <family val="2"/>
      </rPr>
      <t xml:space="preserve">
</t>
    </r>
    <r>
      <rPr>
        <sz val="12"/>
        <rFont val="Calibri"/>
        <family val="2"/>
      </rPr>
      <t xml:space="preserve">Emploi ne conduisant pas à pension </t>
    </r>
    <r>
      <rPr>
        <b/>
        <sz val="12"/>
        <rFont val="Calibri"/>
        <family val="2"/>
      </rPr>
      <t xml:space="preserve">
</t>
    </r>
    <r>
      <rPr>
        <sz val="12"/>
        <rFont val="Calibri"/>
        <family val="2"/>
      </rPr>
      <t>Détachement sur poste de</t>
    </r>
    <r>
      <rPr>
        <b/>
        <sz val="16"/>
        <rFont val="Calibri"/>
        <family val="2"/>
      </rPr>
      <t xml:space="preserve"> contractuel</t>
    </r>
  </si>
  <si>
    <r>
      <rPr>
        <b/>
        <sz val="16"/>
        <rFont val="Calibri"/>
        <family val="2"/>
      </rPr>
      <t xml:space="preserve"> Traitement Indiciaire Brut</t>
    </r>
    <r>
      <rPr>
        <b/>
        <sz val="12"/>
        <rFont val="Calibri"/>
        <family val="2"/>
      </rPr>
      <t xml:space="preserve">
</t>
    </r>
    <r>
      <rPr>
        <sz val="10"/>
        <rFont val="Calibri"/>
        <family val="2"/>
      </rPr>
      <t>(Indice majoré admin. d'origine  x Valeur du point d'indice FP)</t>
    </r>
  </si>
  <si>
    <t xml:space="preserve">MONTANT :   </t>
  </si>
  <si>
    <r>
      <t xml:space="preserve">Le bordereau fait l'objet d'un </t>
    </r>
    <r>
      <rPr>
        <b/>
        <sz val="11"/>
        <color rgb="FF000000"/>
        <rFont val="Calibri"/>
        <family val="2"/>
      </rPr>
      <t>traitement automatique</t>
    </r>
    <r>
      <rPr>
        <sz val="11"/>
        <color rgb="FF000000"/>
        <rFont val="Calibri"/>
        <family val="2"/>
      </rPr>
      <t xml:space="preserve">. Il est donc indispensable de servir de façon méthodique les zones à renseigner (de couleur saumon dans l'onglet "Détachement sous contrat") et de respecter les consignes suivantes : 
 - ne pas renommer les cellules,
 - ne pas modifier la structure du tableau, ni les formules,
 - conserver le format ods ou xlsx </t>
    </r>
    <r>
      <rPr>
        <b/>
        <sz val="11"/>
        <color rgb="FF000000"/>
        <rFont val="Calibri"/>
        <family val="2"/>
      </rPr>
      <t>aucun format PDF ne pouvant être exploité</t>
    </r>
    <r>
      <rPr>
        <sz val="11"/>
        <color rgb="FF000000"/>
        <rFont val="Calibri"/>
        <family val="2"/>
      </rPr>
      <t xml:space="preserve">,
- renommer le fichier avant envoi : « Bord_ENCPP_NOM EMPLOYEUR_ANNEE_MOIS ». </t>
    </r>
  </si>
  <si>
    <t xml:space="preserve">Type d'employeur </t>
  </si>
  <si>
    <t xml:space="preserve">N° SIRET </t>
  </si>
  <si>
    <t xml:space="preserve">Intitulé de l'organisme </t>
  </si>
  <si>
    <t>Adresse </t>
  </si>
  <si>
    <t xml:space="preserve">Année </t>
  </si>
  <si>
    <t xml:space="preserve">Mois </t>
  </si>
  <si>
    <t xml:space="preserve">Dernier mois régularisé </t>
  </si>
  <si>
    <t>Contact de l'organisme</t>
  </si>
  <si>
    <t xml:space="preserve">Nom </t>
  </si>
  <si>
    <t xml:space="preserve">Tél. </t>
  </si>
  <si>
    <t xml:space="preserve">Mail </t>
  </si>
  <si>
    <t>Bordereau de synthèse des versements des cotisations dues au CAS Pensions</t>
  </si>
  <si>
    <t>Fonction Publique Territoriale =&gt; Élu</t>
  </si>
  <si>
    <t>Le total doit être égal au montant du virement, arrondis non autorisés</t>
  </si>
  <si>
    <t>Les montants inscrits ne doivent pas comporter plus de 2 décimales, ni être un "copié-collé" de formules pour éviter les arrondis et ne pas fausser le résultat. 
Il convient de reporter manuellement les montants figurant sur les documents de paye.</t>
  </si>
  <si>
    <t>Contribution ATI</t>
  </si>
  <si>
    <r>
      <rPr>
        <b/>
        <u/>
        <sz val="12"/>
        <rFont val="Calibri"/>
        <family val="2"/>
        <scheme val="minor"/>
      </rPr>
      <t>Assiette sur TIB</t>
    </r>
    <r>
      <rPr>
        <sz val="11"/>
        <rFont val="Calibri"/>
        <family val="2"/>
        <scheme val="minor"/>
      </rPr>
      <t xml:space="preserve"> : il s'agit du traitement indiciaire brut (TIB) mensuel, calculé sur la base de l’</t>
    </r>
    <r>
      <rPr>
        <b/>
        <sz val="11"/>
        <rFont val="Calibri"/>
        <family val="2"/>
        <scheme val="minor"/>
      </rPr>
      <t xml:space="preserve">indice majoré </t>
    </r>
    <r>
      <rPr>
        <sz val="11"/>
        <rFont val="Calibri"/>
        <family val="2"/>
        <scheme val="minor"/>
      </rPr>
      <t xml:space="preserve">(IM) afférent au grade et à l'échelon détenu </t>
    </r>
    <r>
      <rPr>
        <b/>
        <sz val="11"/>
        <rFont val="Calibri"/>
        <family val="2"/>
        <scheme val="minor"/>
      </rPr>
      <t>dans l'emploi d'origine</t>
    </r>
    <r>
      <rPr>
        <sz val="11"/>
        <rFont val="Calibri"/>
        <family val="2"/>
        <scheme val="minor"/>
      </rPr>
      <t xml:space="preserve"> multiplié par la valeur du point d'indice</t>
    </r>
    <r>
      <rPr>
        <u/>
        <sz val="11"/>
        <rFont val="Calibri"/>
        <family val="2"/>
        <scheme val="minor"/>
      </rPr>
      <t xml:space="preserve"> </t>
    </r>
    <r>
      <rPr>
        <u/>
        <sz val="11"/>
        <color rgb="FF0000FF"/>
        <rFont val="Calibri"/>
        <family val="2"/>
        <scheme val="minor"/>
      </rPr>
      <t>(cf historique sur le site du SRE)</t>
    </r>
    <r>
      <rPr>
        <sz val="11"/>
        <rFont val="Calibri"/>
        <family val="2"/>
        <scheme val="minor"/>
      </rPr>
      <t xml:space="preserve">. Les éléments relatifs au traitement indiciaire communiqués par l'administration d'origine pouvant évoluer pendant le détachement en fonction de la carrière de l'agent par l'ancienneté et en cas de revalorisation fonction publique, il appartient à l’employeur de répercuter cette hausse sur le calcul de cotisation. </t>
    </r>
  </si>
  <si>
    <r>
      <rPr>
        <b/>
        <u/>
        <sz val="12"/>
        <color rgb="FF000000"/>
        <rFont val="Calibri"/>
        <family val="2"/>
      </rPr>
      <t>Retenue salariale</t>
    </r>
    <r>
      <rPr>
        <sz val="11"/>
        <color rgb="FF000000"/>
        <rFont val="Calibri"/>
        <family val="2"/>
      </rPr>
      <t xml:space="preserve"> : reporter le montant correspondant au pourcentage de l'assiette fixé réglementairement. Taux en vigueur : </t>
    </r>
    <r>
      <rPr>
        <b/>
        <sz val="12"/>
        <color rgb="FF000000"/>
        <rFont val="Calibri"/>
        <family val="2"/>
      </rPr>
      <t>11,10 %</t>
    </r>
    <r>
      <rPr>
        <sz val="11"/>
        <color rgb="FF000000"/>
        <rFont val="Calibri"/>
        <family val="2"/>
      </rPr>
      <t xml:space="preserve">.
En cas de </t>
    </r>
    <r>
      <rPr>
        <b/>
        <sz val="11"/>
        <color rgb="FF000000"/>
        <rFont val="Calibri"/>
        <family val="2"/>
      </rPr>
      <t>régularisation</t>
    </r>
    <r>
      <rPr>
        <sz val="11"/>
        <color rgb="FF000000"/>
        <rFont val="Calibri"/>
        <family val="2"/>
      </rPr>
      <t xml:space="preserve"> sur année antérieure, l'historique des taux est disponible sur notre site : 
https://retraitesdeletat.gouv.fr/professionnels/linformation-des-employeurs/les-taux-de-contributions  </t>
    </r>
  </si>
  <si>
    <r>
      <rPr>
        <b/>
        <u/>
        <sz val="12"/>
        <color rgb="FF000000"/>
        <rFont val="Calibri"/>
        <family val="2"/>
      </rPr>
      <t>Heures supplémentaires</t>
    </r>
    <r>
      <rPr>
        <sz val="11"/>
        <color rgb="FF000000"/>
        <rFont val="Calibri"/>
        <family val="2"/>
      </rPr>
      <t xml:space="preserve"> : les heures indemnisées au titre du décret 2019-133 du 25 février 2019 font l'objet d'une exonération des cotisations dues au titre de la RAFP. Pour l'appréciation du plafond de 20%, il n'est pas tenu compte des autres éléments entrant dans l'assiette de cotisation de la RAFP. Cette exonération vient en déduction des cotisations salariales sur la retraite de base sans que celle-ci ne puisse dépasser ce montant.</t>
    </r>
  </si>
  <si>
    <r>
      <rPr>
        <b/>
        <u/>
        <sz val="12"/>
        <rFont val="Calibri"/>
        <family val="2"/>
      </rPr>
      <t>Règlement</t>
    </r>
    <r>
      <rPr>
        <sz val="11"/>
        <rFont val="Calibri"/>
        <family val="2"/>
      </rPr>
      <t xml:space="preserve"> : obligation de paiement mensuel </t>
    </r>
    <r>
      <rPr>
        <b/>
        <sz val="11"/>
        <rFont val="Calibri"/>
        <family val="2"/>
      </rPr>
      <t>avant le 5 du mois suivant</t>
    </r>
    <r>
      <rPr>
        <sz val="11"/>
        <rFont val="Calibri"/>
        <family val="2"/>
      </rPr>
      <t xml:space="preserve">, tout retard est passible d'une majoration de </t>
    </r>
    <r>
      <rPr>
        <b/>
        <sz val="11"/>
        <rFont val="Calibri"/>
        <family val="2"/>
      </rPr>
      <t>5%</t>
    </r>
    <r>
      <rPr>
        <sz val="11"/>
        <rFont val="Calibri"/>
        <family val="2"/>
      </rPr>
      <t xml:space="preserve"> (décret n°2018-935).
Le comptable assignataire est le Service du Contrôle Budgétaire et Comptable Ministériel finances (SCBCM). 
La demande de RIB est à adresser à : </t>
    </r>
    <r>
      <rPr>
        <b/>
        <sz val="11"/>
        <rFont val="Calibri"/>
        <family val="2"/>
      </rPr>
      <t>dcm947.pension@finances.gouv.fr</t>
    </r>
    <r>
      <rPr>
        <sz val="11"/>
        <rFont val="Calibri"/>
        <family val="2"/>
      </rPr>
      <t xml:space="preserve">
Le bordereau est transmis à cette même adresse obligatoirement quelques jours avant le virement bancaire.</t>
    </r>
  </si>
  <si>
    <r>
      <rPr>
        <b/>
        <u/>
        <sz val="12"/>
        <rFont val="Calibri"/>
        <family val="2"/>
      </rPr>
      <t>Motif  du virement</t>
    </r>
    <r>
      <rPr>
        <sz val="11"/>
        <rFont val="Calibri"/>
        <family val="2"/>
      </rPr>
      <t xml:space="preserve"> : faire figurer le n° SIRET suivi du mois, de l'année et de la mention "cotis pensions" (exemple 999 999 999 99999 - 04/2022 - cotis pensions).</t>
    </r>
  </si>
  <si>
    <r>
      <t>Ce bordereau de synthèse concerne le règlement des retenues salariales et contributions employeur dues au titre des cotisations dues au CAS Pensions, relatives aux fonctionnaires de l'État détachés sur un emploi dit ne conduisant pas à pension (</t>
    </r>
    <r>
      <rPr>
        <b/>
        <sz val="11"/>
        <color rgb="FF000000"/>
        <rFont val="Calibri"/>
        <family val="2"/>
      </rPr>
      <t>ENCPP</t>
    </r>
    <r>
      <rPr>
        <sz val="11"/>
        <color rgb="FF000000"/>
        <rFont val="Calibri"/>
        <family val="2"/>
      </rPr>
      <t xml:space="preserve">).
</t>
    </r>
    <r>
      <rPr>
        <b/>
        <u/>
        <sz val="12"/>
        <color rgb="FF000000"/>
        <rFont val="Calibri"/>
        <family val="2"/>
      </rPr>
      <t>Définition</t>
    </r>
    <r>
      <rPr>
        <sz val="11"/>
        <color rgb="FF000000"/>
        <rFont val="Calibri"/>
        <family val="2"/>
      </rPr>
      <t xml:space="preserve"> : un détachement ENCPP est réalisé sur un emploi non permanent. Il s'agit généralement de </t>
    </r>
    <r>
      <rPr>
        <b/>
        <sz val="11"/>
        <color rgb="FF000000"/>
        <rFont val="Calibri"/>
        <family val="2"/>
      </rPr>
      <t>détachement sous contrat</t>
    </r>
    <r>
      <rPr>
        <sz val="11"/>
        <color rgb="FF000000"/>
        <rFont val="Calibri"/>
        <family val="2"/>
      </rPr>
      <t>. La retenue salariale et la contribution employeur sont calculées sur l’</t>
    </r>
    <r>
      <rPr>
        <b/>
        <sz val="11"/>
        <color rgb="FF000000"/>
        <rFont val="Calibri"/>
        <family val="2"/>
      </rPr>
      <t>assiette de l’emploi d’origine</t>
    </r>
    <r>
      <rPr>
        <sz val="11"/>
        <color rgb="FF000000"/>
        <rFont val="Calibri"/>
        <family val="2"/>
      </rPr>
      <t xml:space="preserve"> du fonctionnaire.
L'employeur d'accueil peut être une entité publique ou privée.</t>
    </r>
  </si>
  <si>
    <r>
      <rPr>
        <b/>
        <u/>
        <sz val="12"/>
        <color rgb="FF000000"/>
        <rFont val="Calibri"/>
        <family val="2"/>
      </rPr>
      <t>Type d'employeur</t>
    </r>
    <r>
      <rPr>
        <b/>
        <sz val="12"/>
        <color rgb="FF000000"/>
        <rFont val="Calibri"/>
        <family val="2"/>
      </rPr>
      <t> </t>
    </r>
    <r>
      <rPr>
        <sz val="11"/>
        <color rgb="FF000000"/>
        <rFont val="Calibri"/>
        <family val="2"/>
      </rPr>
      <t>: sélectionner le type d'établissement dans la liste déroulante.</t>
    </r>
  </si>
  <si>
    <r>
      <rPr>
        <b/>
        <u/>
        <sz val="12"/>
        <color rgb="FF000000"/>
        <rFont val="Calibri"/>
        <family val="2"/>
      </rPr>
      <t>N° Siret de l'employeur</t>
    </r>
    <r>
      <rPr>
        <sz val="11"/>
        <color rgb="FF000000"/>
        <rFont val="Calibri"/>
        <family val="2"/>
      </rPr>
      <t> : numéro d'inscription au répertoire de l'INSEE (sous 14 caractères).</t>
    </r>
  </si>
  <si>
    <r>
      <rPr>
        <b/>
        <u/>
        <sz val="12"/>
        <color rgb="FF000000"/>
        <rFont val="Calibri"/>
        <family val="2"/>
      </rPr>
      <t>Nom de l'organisme</t>
    </r>
    <r>
      <rPr>
        <sz val="11"/>
        <color rgb="FF000000"/>
        <rFont val="Calibri"/>
        <family val="2"/>
      </rPr>
      <t xml:space="preserve"> : en toutes lettres suivi de l'abrégé courant.</t>
    </r>
  </si>
  <si>
    <r>
      <rPr>
        <b/>
        <u/>
        <sz val="12"/>
        <color rgb="FF000000"/>
        <rFont val="Calibri"/>
        <family val="2"/>
      </rPr>
      <t>Contact organisme</t>
    </r>
    <r>
      <rPr>
        <sz val="11"/>
        <color rgb="FF000000"/>
        <rFont val="Calibri"/>
        <family val="2"/>
      </rPr>
      <t xml:space="preserve"> : coordonnées du service RH ou comptable de l'employeur (nom / tél / mail).</t>
    </r>
  </si>
  <si>
    <r>
      <rPr>
        <b/>
        <u/>
        <sz val="12"/>
        <color rgb="FF000000"/>
        <rFont val="Calibri"/>
        <family val="2"/>
      </rPr>
      <t>Zone commentaire</t>
    </r>
    <r>
      <rPr>
        <sz val="11"/>
        <color rgb="FF000000"/>
        <rFont val="Calibri"/>
        <family val="2"/>
      </rPr>
      <t xml:space="preserve"> : elle permet d'apporter des précisions sur la période de régularisation.</t>
    </r>
  </si>
  <si>
    <r>
      <rPr>
        <b/>
        <u/>
        <sz val="12"/>
        <color rgb="FF000000"/>
        <rFont val="Calibri"/>
        <family val="2"/>
      </rPr>
      <t>Nombre d'agents</t>
    </r>
    <r>
      <rPr>
        <sz val="11"/>
        <color rgb="FF000000"/>
        <rFont val="Calibri"/>
        <family val="2"/>
      </rPr>
      <t xml:space="preserve"> : en effectifs réels.</t>
    </r>
  </si>
  <si>
    <r>
      <rPr>
        <b/>
        <u/>
        <sz val="12"/>
        <color rgb="FF000000"/>
        <rFont val="Calibri"/>
        <family val="2"/>
      </rPr>
      <t>Période au titre de laquelle les sommes sont versées</t>
    </r>
    <r>
      <rPr>
        <sz val="11"/>
        <color rgb="FF000000"/>
        <rFont val="Calibri"/>
        <family val="2"/>
      </rPr>
      <t xml:space="preserve"> -  3 possibilités :
- </t>
    </r>
    <r>
      <rPr>
        <b/>
        <sz val="11"/>
        <color rgb="FF000000"/>
        <rFont val="Calibri"/>
        <family val="2"/>
      </rPr>
      <t>cotisations sur année courante</t>
    </r>
    <r>
      <rPr>
        <sz val="11"/>
        <color rgb="FF000000"/>
        <rFont val="Calibri"/>
        <family val="2"/>
      </rPr>
      <t xml:space="preserve"> (indiquer mois et année),
- ou </t>
    </r>
    <r>
      <rPr>
        <b/>
        <sz val="11"/>
        <color rgb="FF000000"/>
        <rFont val="Calibri"/>
        <family val="2"/>
      </rPr>
      <t xml:space="preserve">régularisation sur année en cours </t>
    </r>
    <r>
      <rPr>
        <sz val="11"/>
        <color rgb="FF000000"/>
        <rFont val="Calibri"/>
        <family val="2"/>
      </rPr>
      <t xml:space="preserve">(indiquer le dernier mois concerné dans la liste déroulante et préciser la période dans la zone commentaire),
- ou </t>
    </r>
    <r>
      <rPr>
        <b/>
        <sz val="11"/>
        <color rgb="FF000000"/>
        <rFont val="Calibri"/>
        <family val="2"/>
      </rPr>
      <t>régularisation sur année antérieure</t>
    </r>
    <r>
      <rPr>
        <sz val="11"/>
        <color rgb="FF000000"/>
        <rFont val="Calibri"/>
        <family val="2"/>
      </rPr>
      <t xml:space="preserve"> (indiquer le dernier mois concerné dans la liste déroulante et préciser la période dans la zone commentaire).
Chaque règlement fait l'objet d'un bordereau et d'un versement uniques : </t>
    </r>
    <r>
      <rPr>
        <b/>
        <sz val="11"/>
        <color rgb="FF000000"/>
        <rFont val="Calibri"/>
        <family val="2"/>
      </rPr>
      <t xml:space="preserve">1 bordereau = 1 règlement
</t>
    </r>
    <r>
      <rPr>
        <sz val="11"/>
        <color rgb="FF000000"/>
        <rFont val="Calibri"/>
        <family val="2"/>
      </rPr>
      <t xml:space="preserve">L'historique des taux est disponible sur notre site : 
https://retraitesdeletat.gouv.fr/professionnels/linformation-des-employeurs/les-taux-de-contributions  </t>
    </r>
  </si>
  <si>
    <r>
      <rPr>
        <b/>
        <u/>
        <sz val="12"/>
        <color rgb="FF000000"/>
        <rFont val="Calibri"/>
        <family val="2"/>
      </rPr>
      <t>Contribution employeur</t>
    </r>
    <r>
      <rPr>
        <sz val="11"/>
        <color rgb="FF000000"/>
        <rFont val="Calibri"/>
        <family val="2"/>
      </rPr>
      <t xml:space="preserve"> : reporter le montant correspondant au pourcentage de l'assiette fixé réglementairement : </t>
    </r>
    <r>
      <rPr>
        <b/>
        <sz val="12"/>
        <color rgb="FF000000"/>
        <rFont val="Calibri"/>
        <family val="2"/>
      </rPr>
      <t>74,28 %</t>
    </r>
    <r>
      <rPr>
        <sz val="11"/>
        <color rgb="FF000000"/>
        <rFont val="Calibri"/>
        <family val="2"/>
      </rPr>
      <t xml:space="preserve">  cas général pour tous les établissements (hors La Poste et Orange).
</t>
    </r>
    <r>
      <rPr>
        <u/>
        <sz val="11"/>
        <color rgb="FF000000"/>
        <rFont val="Calibri"/>
        <family val="2"/>
      </rPr>
      <t>Particularités pour les employeurs relevant de la fonction publique territoriale ou hospitalière</t>
    </r>
    <r>
      <rPr>
        <sz val="11"/>
        <color rgb="FF000000"/>
        <rFont val="Calibri"/>
        <family val="2"/>
      </rPr>
      <t xml:space="preserve"> :
La contribution employeur pour un fonctionnaire </t>
    </r>
    <r>
      <rPr>
        <b/>
        <sz val="11"/>
        <color rgb="FF000000"/>
        <rFont val="Calibri"/>
        <family val="2"/>
      </rPr>
      <t>civil</t>
    </r>
    <r>
      <rPr>
        <sz val="11"/>
        <color rgb="FF000000"/>
        <rFont val="Calibri"/>
        <family val="2"/>
      </rPr>
      <t xml:space="preserve"> de l'État accueilli dans un établissement FPT/FPH est abaissé au taux CNRACL en vigueur (</t>
    </r>
    <r>
      <rPr>
        <b/>
        <sz val="11"/>
        <color rgb="FF000000"/>
        <rFont val="Calibri"/>
        <family val="2"/>
      </rPr>
      <t>30,65 %</t>
    </r>
    <r>
      <rPr>
        <sz val="11"/>
        <color rgb="FF000000"/>
        <rFont val="Calibri"/>
        <family val="2"/>
      </rPr>
      <t xml:space="preserve">) si le détachement est initié ou renouvelé à compter du 01/01/2020. Pour les </t>
    </r>
    <r>
      <rPr>
        <b/>
        <sz val="11"/>
        <color rgb="FF000000"/>
        <rFont val="Calibri"/>
        <family val="2"/>
      </rPr>
      <t>militaires</t>
    </r>
    <r>
      <rPr>
        <sz val="11"/>
        <color rgb="FF000000"/>
        <rFont val="Calibri"/>
        <family val="2"/>
      </rPr>
      <t xml:space="preserve">, le taux de contribution employeur reste de 74,28 %.
Pour les </t>
    </r>
    <r>
      <rPr>
        <b/>
        <sz val="11"/>
        <color rgb="FF000000"/>
        <rFont val="Calibri"/>
        <family val="2"/>
      </rPr>
      <t>élus</t>
    </r>
    <r>
      <rPr>
        <sz val="11"/>
        <color rgb="FF000000"/>
        <rFont val="Calibri"/>
        <family val="2"/>
      </rPr>
      <t>, pas de contribution employeur.</t>
    </r>
  </si>
  <si>
    <r>
      <rPr>
        <b/>
        <u/>
        <sz val="12"/>
        <color rgb="FF000000"/>
        <rFont val="Calibri"/>
        <family val="2"/>
      </rPr>
      <t>Contribution ATI</t>
    </r>
    <r>
      <rPr>
        <sz val="11"/>
        <color rgb="FF000000"/>
        <rFont val="Calibri"/>
        <family val="2"/>
      </rPr>
      <t xml:space="preserve"> : pour les employeurs privés, la contribution pour l’ATI n’est pas due puisque le risque invalidité est couvert par le régime d’assurance applicable à la profession exercée par l’effet du détachement.</t>
    </r>
  </si>
  <si>
    <r>
      <rPr>
        <b/>
        <u/>
        <sz val="12"/>
        <color rgb="FFFF0000"/>
        <rFont val="Calibri"/>
        <family val="2"/>
      </rPr>
      <t>NOUVEAU pour les employeurs publics</t>
    </r>
    <r>
      <rPr>
        <u/>
        <sz val="11"/>
        <color rgb="FF000000"/>
        <rFont val="Calibri"/>
        <family val="2"/>
      </rPr>
      <t xml:space="preserve"> </t>
    </r>
    <r>
      <rPr>
        <sz val="11"/>
        <color rgb="FF000000"/>
        <rFont val="Calibri"/>
        <family val="2"/>
      </rPr>
      <t xml:space="preserve">
A compter du </t>
    </r>
    <r>
      <rPr>
        <b/>
        <sz val="11"/>
        <color rgb="FF000000"/>
        <rFont val="Calibri"/>
        <family val="2"/>
      </rPr>
      <t>01/01/2024</t>
    </r>
    <r>
      <rPr>
        <sz val="11"/>
        <color rgb="FF000000"/>
        <rFont val="Calibri"/>
        <family val="2"/>
      </rPr>
      <t xml:space="preserve">, il est fait application de la jurisprudence Valiani. 
Les employeurs relevant de la FPT/FPH accueillant un fonctionnaire d'État doivent transmettre la contribution ATI au taux de </t>
    </r>
    <r>
      <rPr>
        <b/>
        <sz val="12"/>
        <color rgb="FF000000"/>
        <rFont val="Calibri"/>
        <family val="2"/>
      </rPr>
      <t>0,32 %</t>
    </r>
    <r>
      <rPr>
        <sz val="11"/>
        <color rgb="FF000000"/>
        <rFont val="Calibri"/>
        <family val="2"/>
      </rPr>
      <t xml:space="preserve"> au CAS Pensions (au même titre que les cotisations pension civile) et non plus cotiser à l'ATIACL au taux de 0,40 %. 
Les employeurs de la sphère État accueillant un fonctionnaire territorial ou hospitalier doivent transmettre la contribution ATI à l'ATIACL et non plus au CAS Pensions.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</si>
</sst>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quot; &quot;##&quot; &quot;##&quot; &quot;##&quot; &quot;##"/>
    <numFmt numFmtId="166" formatCode="000000000&quot; &quot;00000"/>
  </numFmts>
  <fonts count="41" x14ac:knownFonts="1">
    <font>
      <sz val="10"/>
      <name val="Arial"/>
    </font>
    <font>
      <sz val="11"/>
      <color theme="1"/>
      <name val="Calibri"/>
      <family val="2"/>
      <scheme val="minor"/>
    </font>
    <font>
      <u/>
      <sz val="10"/>
      <color indexed="12"/>
      <name val="Arial"/>
      <family val="2"/>
    </font>
    <font>
      <sz val="10"/>
      <name val="Arial"/>
      <family val="2"/>
    </font>
    <font>
      <sz val="11"/>
      <name val="Calibri"/>
      <family val="2"/>
    </font>
    <font>
      <sz val="12"/>
      <name val="Calibri"/>
      <family val="2"/>
    </font>
    <font>
      <b/>
      <sz val="16"/>
      <name val="Calibri"/>
      <family val="2"/>
    </font>
    <font>
      <sz val="10"/>
      <name val="Calibri"/>
      <family val="2"/>
    </font>
    <font>
      <b/>
      <sz val="14"/>
      <name val="Calibri"/>
      <family val="2"/>
    </font>
    <font>
      <b/>
      <sz val="9"/>
      <name val="Calibri"/>
      <family val="2"/>
    </font>
    <font>
      <b/>
      <sz val="12"/>
      <name val="Calibri"/>
      <family val="2"/>
    </font>
    <font>
      <b/>
      <sz val="10"/>
      <name val="Calibri"/>
      <family val="2"/>
    </font>
    <font>
      <b/>
      <sz val="11"/>
      <name val="Calibri"/>
      <family val="2"/>
    </font>
    <font>
      <sz val="8"/>
      <name val="Calibri"/>
      <family val="2"/>
    </font>
    <font>
      <sz val="11"/>
      <color theme="1"/>
      <name val="Calibri"/>
      <family val="2"/>
      <scheme val="minor"/>
    </font>
    <font>
      <u/>
      <sz val="10"/>
      <color theme="10"/>
      <name val="Arial"/>
      <family val="2"/>
    </font>
    <font>
      <sz val="12"/>
      <color theme="10"/>
      <name val="Calibri"/>
      <family val="2"/>
      <scheme val="minor"/>
    </font>
    <font>
      <b/>
      <sz val="18"/>
      <name val="Calibri"/>
      <family val="2"/>
    </font>
    <font>
      <sz val="12"/>
      <name val="Calibri"/>
      <family val="2"/>
      <scheme val="minor"/>
    </font>
    <font>
      <b/>
      <sz val="8"/>
      <name val="Calibri"/>
      <family val="2"/>
    </font>
    <font>
      <sz val="9"/>
      <color indexed="81"/>
      <name val="Tahoma"/>
      <family val="2"/>
    </font>
    <font>
      <b/>
      <sz val="9"/>
      <color indexed="81"/>
      <name val="Tahoma"/>
      <family val="2"/>
    </font>
    <font>
      <b/>
      <sz val="20"/>
      <color rgb="FFFF0000"/>
      <name val="Calibri"/>
      <family val="2"/>
    </font>
    <font>
      <b/>
      <sz val="14"/>
      <color rgb="FF000000"/>
      <name val="Calibri"/>
      <family val="2"/>
    </font>
    <font>
      <sz val="11"/>
      <color rgb="FF000000"/>
      <name val="Calibri"/>
      <family val="2"/>
    </font>
    <font>
      <b/>
      <sz val="11"/>
      <color rgb="FF000000"/>
      <name val="Calibri"/>
      <family val="2"/>
    </font>
    <font>
      <u/>
      <sz val="11"/>
      <color rgb="FF000000"/>
      <name val="Calibri"/>
      <family val="2"/>
    </font>
    <font>
      <u/>
      <sz val="10"/>
      <color theme="10"/>
      <name val="Calibri"/>
      <family val="2"/>
    </font>
    <font>
      <u/>
      <sz val="10"/>
      <color theme="10"/>
      <name val="Calibri"/>
      <family val="2"/>
      <scheme val="minor"/>
    </font>
    <font>
      <sz val="13"/>
      <name val="Calibri"/>
      <family val="2"/>
    </font>
    <font>
      <b/>
      <sz val="12"/>
      <color rgb="FF000000"/>
      <name val="Calibri"/>
      <family val="2"/>
    </font>
    <font>
      <sz val="16"/>
      <name val="Calibri"/>
      <family val="2"/>
    </font>
    <font>
      <i/>
      <sz val="10"/>
      <name val="Calibri"/>
      <family val="2"/>
    </font>
    <font>
      <u/>
      <sz val="11"/>
      <color rgb="FF0000FF"/>
      <name val="Calibri"/>
      <family val="2"/>
      <scheme val="minor"/>
    </font>
    <font>
      <sz val="11"/>
      <name val="Calibri"/>
      <family val="2"/>
      <scheme val="minor"/>
    </font>
    <font>
      <b/>
      <sz val="11"/>
      <name val="Calibri"/>
      <family val="2"/>
      <scheme val="minor"/>
    </font>
    <font>
      <u/>
      <sz val="11"/>
      <name val="Calibri"/>
      <family val="2"/>
      <scheme val="minor"/>
    </font>
    <font>
      <b/>
      <u/>
      <sz val="12"/>
      <color rgb="FF000000"/>
      <name val="Calibri"/>
      <family val="2"/>
    </font>
    <font>
      <b/>
      <u/>
      <sz val="12"/>
      <name val="Calibri"/>
      <family val="2"/>
      <scheme val="minor"/>
    </font>
    <font>
      <b/>
      <u/>
      <sz val="12"/>
      <name val="Calibri"/>
      <family val="2"/>
    </font>
    <font>
      <b/>
      <u/>
      <sz val="12"/>
      <color rgb="FFFF0000"/>
      <name val="Calibri"/>
      <family val="2"/>
    </font>
  </fonts>
  <fills count="5">
    <fill>
      <patternFill patternType="none"/>
    </fill>
    <fill>
      <patternFill patternType="gray125"/>
    </fill>
    <fill>
      <patternFill patternType="solid">
        <fgColor auto="1"/>
        <bgColor indexed="64"/>
      </patternFill>
    </fill>
    <fill>
      <patternFill patternType="lightUp">
        <fgColor theme="0" tint="-0.499984740745262"/>
        <bgColor auto="1"/>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s>
  <cellStyleXfs count="7">
    <xf numFmtId="0" fontId="0" fillId="0" borderId="0"/>
    <xf numFmtId="0" fontId="3" fillId="0" borderId="0"/>
    <xf numFmtId="0" fontId="14" fillId="0" borderId="0"/>
    <xf numFmtId="0" fontId="3"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cellStyleXfs>
  <cellXfs count="169">
    <xf numFmtId="0" fontId="0" fillId="0" borderId="0" xfId="0"/>
    <xf numFmtId="4" fontId="5" fillId="0" borderId="16" xfId="1" applyNumberFormat="1" applyFont="1" applyFill="1" applyBorder="1" applyAlignment="1" applyProtection="1">
      <alignment vertical="center" wrapText="1"/>
      <protection locked="0"/>
    </xf>
    <xf numFmtId="0" fontId="5" fillId="0" borderId="3" xfId="1" applyFont="1" applyFill="1" applyBorder="1" applyAlignment="1" applyProtection="1">
      <alignment horizontal="right" vertical="center" wrapText="1"/>
    </xf>
    <xf numFmtId="1" fontId="5" fillId="0" borderId="0" xfId="1" applyNumberFormat="1" applyFont="1" applyFill="1" applyBorder="1" applyAlignment="1" applyProtection="1">
      <alignment horizontal="right" vertical="center" wrapText="1"/>
    </xf>
    <xf numFmtId="0" fontId="7" fillId="0" borderId="0" xfId="1" applyFont="1" applyAlignment="1" applyProtection="1">
      <alignment vertical="center"/>
    </xf>
    <xf numFmtId="10" fontId="7" fillId="0" borderId="17" xfId="1" applyNumberFormat="1" applyFont="1" applyFill="1" applyBorder="1" applyAlignment="1" applyProtection="1">
      <alignment horizontal="right" vertical="center" wrapText="1"/>
    </xf>
    <xf numFmtId="4" fontId="10" fillId="0" borderId="1" xfId="1" applyNumberFormat="1" applyFont="1" applyFill="1" applyBorder="1" applyAlignment="1" applyProtection="1">
      <alignment vertical="center" wrapText="1"/>
    </xf>
    <xf numFmtId="0" fontId="7" fillId="0" borderId="0" xfId="1" applyFont="1" applyAlignment="1" applyProtection="1">
      <alignment horizontal="center" vertical="center"/>
    </xf>
    <xf numFmtId="1" fontId="5" fillId="0" borderId="3" xfId="1" applyNumberFormat="1" applyFont="1" applyFill="1" applyBorder="1" applyAlignment="1" applyProtection="1">
      <alignment horizontal="right" vertical="center" wrapText="1"/>
    </xf>
    <xf numFmtId="0" fontId="8" fillId="0" borderId="0" xfId="1" applyFont="1" applyFill="1" applyBorder="1" applyAlignment="1" applyProtection="1">
      <alignment vertical="center" wrapText="1"/>
    </xf>
    <xf numFmtId="1" fontId="5" fillId="0" borderId="4" xfId="1" applyNumberFormat="1" applyFont="1" applyFill="1" applyBorder="1" applyAlignment="1" applyProtection="1">
      <alignment horizontal="right" vertical="center" wrapText="1"/>
    </xf>
    <xf numFmtId="49" fontId="7" fillId="0" borderId="0" xfId="1" applyNumberFormat="1" applyFont="1" applyAlignment="1" applyProtection="1">
      <alignment horizontal="center" vertical="center"/>
    </xf>
    <xf numFmtId="0" fontId="24" fillId="0" borderId="0" xfId="1" applyFont="1" applyBorder="1" applyAlignment="1">
      <alignment vertical="center" wrapText="1"/>
    </xf>
    <xf numFmtId="0" fontId="7" fillId="0" borderId="0" xfId="1" applyFont="1" applyAlignment="1">
      <alignment vertical="center" wrapText="1"/>
    </xf>
    <xf numFmtId="0" fontId="24" fillId="0" borderId="0" xfId="1" applyFont="1" applyFill="1" applyBorder="1" applyAlignment="1">
      <alignment vertical="center" wrapText="1"/>
    </xf>
    <xf numFmtId="0" fontId="7" fillId="0" borderId="0" xfId="1" applyFont="1" applyFill="1" applyAlignment="1">
      <alignment vertical="center" wrapText="1"/>
    </xf>
    <xf numFmtId="0" fontId="24" fillId="0" borderId="0" xfId="1" applyFont="1" applyBorder="1" applyAlignment="1">
      <alignment horizontal="left" vertical="center" wrapText="1"/>
    </xf>
    <xf numFmtId="0" fontId="5" fillId="0" borderId="0" xfId="1" applyFont="1" applyAlignment="1">
      <alignment vertical="center"/>
    </xf>
    <xf numFmtId="0" fontId="5" fillId="0" borderId="0" xfId="1" applyFont="1" applyAlignment="1" applyProtection="1">
      <alignment vertical="center"/>
    </xf>
    <xf numFmtId="0" fontId="28" fillId="0" borderId="0" xfId="5" applyFont="1" applyAlignment="1">
      <alignment vertical="center" wrapText="1"/>
    </xf>
    <xf numFmtId="0" fontId="6" fillId="0" borderId="0" xfId="1" applyFont="1" applyFill="1" applyAlignment="1" applyProtection="1">
      <alignment vertical="center"/>
    </xf>
    <xf numFmtId="0" fontId="5" fillId="0" borderId="3" xfId="1" applyFont="1" applyFill="1" applyBorder="1" applyAlignment="1" applyProtection="1">
      <alignment vertical="center" wrapText="1"/>
    </xf>
    <xf numFmtId="0" fontId="5" fillId="0" borderId="4" xfId="1" applyFont="1" applyFill="1" applyBorder="1" applyAlignment="1" applyProtection="1">
      <alignment vertical="center" wrapText="1"/>
    </xf>
    <xf numFmtId="1" fontId="9" fillId="0" borderId="1" xfId="1" applyNumberFormat="1" applyFont="1" applyFill="1" applyBorder="1" applyAlignment="1" applyProtection="1">
      <alignment horizontal="center" vertical="center" wrapText="1"/>
    </xf>
    <xf numFmtId="0" fontId="11" fillId="0" borderId="0" xfId="1" applyFont="1" applyAlignment="1" applyProtection="1">
      <alignment horizontal="center" vertical="center"/>
    </xf>
    <xf numFmtId="3" fontId="10" fillId="0" borderId="1" xfId="1" applyNumberFormat="1" applyFont="1" applyFill="1" applyBorder="1" applyAlignment="1" applyProtection="1">
      <alignment horizontal="center" vertical="center" wrapText="1"/>
    </xf>
    <xf numFmtId="4" fontId="7" fillId="0" borderId="0" xfId="1" applyNumberFormat="1" applyFont="1" applyAlignment="1" applyProtection="1">
      <alignment vertical="center"/>
    </xf>
    <xf numFmtId="4" fontId="7" fillId="0" borderId="0" xfId="1" applyNumberFormat="1" applyFont="1" applyBorder="1" applyAlignment="1" applyProtection="1">
      <alignment vertical="center"/>
    </xf>
    <xf numFmtId="1" fontId="7" fillId="0" borderId="0" xfId="1" applyNumberFormat="1" applyFont="1" applyAlignment="1" applyProtection="1">
      <alignment vertical="center"/>
    </xf>
    <xf numFmtId="0" fontId="29" fillId="0" borderId="0" xfId="0" applyFont="1" applyAlignment="1" applyProtection="1">
      <alignment vertical="center"/>
    </xf>
    <xf numFmtId="4" fontId="10" fillId="0" borderId="15" xfId="0" applyNumberFormat="1" applyFont="1" applyFill="1" applyBorder="1" applyAlignment="1" applyProtection="1">
      <alignment horizontal="right" vertical="center" wrapText="1"/>
    </xf>
    <xf numFmtId="0" fontId="5" fillId="4" borderId="2" xfId="1" applyFont="1" applyFill="1" applyBorder="1" applyAlignment="1" applyProtection="1">
      <alignment horizontal="center" vertical="center" wrapText="1"/>
      <protection locked="0"/>
    </xf>
    <xf numFmtId="0" fontId="5" fillId="4" borderId="6" xfId="1" applyNumberFormat="1" applyFont="1" applyFill="1" applyBorder="1" applyAlignment="1" applyProtection="1">
      <alignment horizontal="center" vertical="center" wrapText="1"/>
      <protection locked="0"/>
    </xf>
    <xf numFmtId="0" fontId="5" fillId="4" borderId="6" xfId="1" applyFont="1" applyFill="1" applyBorder="1" applyAlignment="1" applyProtection="1">
      <alignment horizontal="center" vertical="center" wrapText="1"/>
      <protection locked="0"/>
    </xf>
    <xf numFmtId="0" fontId="4" fillId="0" borderId="0" xfId="1" applyFont="1" applyAlignment="1" applyProtection="1">
      <alignment vertical="center"/>
    </xf>
    <xf numFmtId="0" fontId="4" fillId="0" borderId="0" xfId="1" applyFont="1" applyFill="1" applyBorder="1" applyAlignment="1" applyProtection="1">
      <alignment vertical="center"/>
    </xf>
    <xf numFmtId="0" fontId="4" fillId="0" borderId="0" xfId="1" applyFont="1" applyBorder="1" applyAlignment="1" applyProtection="1">
      <alignment vertical="center"/>
    </xf>
    <xf numFmtId="0" fontId="5" fillId="2" borderId="0" xfId="1" applyFont="1" applyFill="1" applyBorder="1" applyAlignment="1" applyProtection="1">
      <alignment horizontal="center" vertical="center"/>
    </xf>
    <xf numFmtId="0" fontId="24" fillId="0" borderId="0" xfId="1" applyFont="1" applyBorder="1" applyAlignment="1">
      <alignment horizontal="left" vertical="center" wrapText="1"/>
    </xf>
    <xf numFmtId="0" fontId="7" fillId="0" borderId="0" xfId="1" applyFont="1" applyBorder="1" applyAlignment="1" applyProtection="1">
      <alignment horizontal="right" vertical="center"/>
    </xf>
    <xf numFmtId="0" fontId="27" fillId="0" borderId="0" xfId="5" applyFont="1" applyBorder="1" applyAlignment="1" applyProtection="1">
      <alignment vertical="center"/>
    </xf>
    <xf numFmtId="4" fontId="5" fillId="4" borderId="16" xfId="1" applyNumberFormat="1" applyFont="1" applyFill="1" applyBorder="1" applyAlignment="1" applyProtection="1">
      <alignment vertical="center" wrapText="1"/>
      <protection locked="0"/>
    </xf>
    <xf numFmtId="0" fontId="10" fillId="0" borderId="10" xfId="1" applyFont="1" applyFill="1" applyBorder="1" applyAlignment="1" applyProtection="1">
      <alignment horizontal="center" vertical="center" wrapText="1"/>
    </xf>
    <xf numFmtId="4" fontId="5" fillId="4" borderId="18" xfId="1" applyNumberFormat="1" applyFont="1" applyFill="1" applyBorder="1" applyAlignment="1" applyProtection="1">
      <alignment vertical="center" wrapText="1"/>
      <protection locked="0"/>
    </xf>
    <xf numFmtId="0" fontId="13" fillId="0" borderId="19" xfId="1" applyFont="1" applyFill="1" applyBorder="1" applyAlignment="1" applyProtection="1">
      <alignment horizontal="center" vertical="center" wrapText="1"/>
    </xf>
    <xf numFmtId="4" fontId="5" fillId="0" borderId="18" xfId="1" applyNumberFormat="1" applyFont="1" applyFill="1" applyBorder="1" applyAlignment="1" applyProtection="1">
      <alignment vertical="center" wrapText="1"/>
      <protection locked="0"/>
    </xf>
    <xf numFmtId="4" fontId="10" fillId="0" borderId="10" xfId="1" applyNumberFormat="1" applyFont="1" applyFill="1" applyBorder="1" applyAlignment="1" applyProtection="1">
      <alignment vertical="center" wrapText="1"/>
    </xf>
    <xf numFmtId="4" fontId="10" fillId="0" borderId="2" xfId="0" applyNumberFormat="1" applyFont="1" applyFill="1" applyBorder="1" applyAlignment="1" applyProtection="1">
      <alignment horizontal="right" vertical="center" wrapText="1"/>
    </xf>
    <xf numFmtId="0" fontId="10" fillId="0" borderId="20" xfId="1" applyFont="1" applyFill="1" applyBorder="1" applyAlignment="1" applyProtection="1">
      <alignment horizontal="center" vertical="center" wrapText="1"/>
    </xf>
    <xf numFmtId="0" fontId="10" fillId="0" borderId="21" xfId="1" applyFont="1" applyFill="1" applyBorder="1" applyAlignment="1" applyProtection="1">
      <alignment horizontal="center" vertical="center" wrapText="1"/>
    </xf>
    <xf numFmtId="4" fontId="5" fillId="4" borderId="22" xfId="1" applyNumberFormat="1" applyFont="1" applyFill="1" applyBorder="1" applyAlignment="1" applyProtection="1">
      <alignment vertical="center" wrapText="1"/>
      <protection locked="0"/>
    </xf>
    <xf numFmtId="4" fontId="5" fillId="4" borderId="23" xfId="1" applyNumberFormat="1" applyFont="1" applyFill="1" applyBorder="1" applyAlignment="1" applyProtection="1">
      <alignment vertical="center" wrapText="1"/>
      <protection locked="0"/>
    </xf>
    <xf numFmtId="10" fontId="7" fillId="0" borderId="24" xfId="1" applyNumberFormat="1" applyFont="1" applyFill="1" applyBorder="1" applyAlignment="1" applyProtection="1">
      <alignment horizontal="right" vertical="center" wrapText="1"/>
    </xf>
    <xf numFmtId="10" fontId="7" fillId="0" borderId="25" xfId="1" applyNumberFormat="1" applyFont="1" applyFill="1" applyBorder="1" applyAlignment="1" applyProtection="1">
      <alignment horizontal="right" vertical="center" wrapText="1"/>
    </xf>
    <xf numFmtId="4" fontId="5" fillId="0" borderId="22" xfId="1" applyNumberFormat="1" applyFont="1" applyFill="1" applyBorder="1" applyAlignment="1" applyProtection="1">
      <alignment vertical="center" wrapText="1"/>
      <protection locked="0"/>
    </xf>
    <xf numFmtId="4" fontId="5" fillId="0" borderId="23" xfId="1" applyNumberFormat="1" applyFont="1" applyFill="1" applyBorder="1" applyAlignment="1" applyProtection="1">
      <alignment vertical="center" wrapText="1"/>
      <protection locked="0"/>
    </xf>
    <xf numFmtId="4" fontId="10" fillId="0" borderId="26" xfId="0" applyNumberFormat="1" applyFont="1" applyFill="1" applyBorder="1" applyAlignment="1" applyProtection="1">
      <alignment horizontal="right" vertical="center" wrapText="1"/>
    </xf>
    <xf numFmtId="4" fontId="10" fillId="0" borderId="27" xfId="0" applyNumberFormat="1" applyFont="1" applyFill="1" applyBorder="1" applyAlignment="1" applyProtection="1">
      <alignment horizontal="right" vertical="center" wrapText="1"/>
    </xf>
    <xf numFmtId="4" fontId="10" fillId="0" borderId="30" xfId="1" applyNumberFormat="1" applyFont="1" applyFill="1" applyBorder="1" applyAlignment="1" applyProtection="1">
      <alignment vertical="center" wrapText="1"/>
    </xf>
    <xf numFmtId="4" fontId="10" fillId="0" borderId="31" xfId="1" applyNumberFormat="1" applyFont="1" applyFill="1" applyBorder="1" applyAlignment="1" applyProtection="1">
      <alignment vertical="center" wrapText="1"/>
    </xf>
    <xf numFmtId="0" fontId="10" fillId="0" borderId="9" xfId="1" applyFont="1" applyFill="1" applyBorder="1" applyAlignment="1" applyProtection="1">
      <alignment horizontal="center" vertical="center" wrapText="1"/>
    </xf>
    <xf numFmtId="4" fontId="8" fillId="0" borderId="12" xfId="1" applyNumberFormat="1" applyFont="1" applyFill="1" applyBorder="1" applyAlignment="1" applyProtection="1">
      <alignment vertical="center" wrapText="1"/>
    </xf>
    <xf numFmtId="0" fontId="10" fillId="0" borderId="36" xfId="1" applyFont="1" applyFill="1" applyBorder="1" applyAlignment="1" applyProtection="1">
      <alignment horizontal="center" vertical="center" wrapText="1"/>
    </xf>
    <xf numFmtId="4" fontId="5" fillId="0" borderId="23" xfId="1" applyNumberFormat="1" applyFont="1" applyFill="1" applyBorder="1" applyAlignment="1" applyProtection="1">
      <alignment vertical="center" wrapText="1"/>
    </xf>
    <xf numFmtId="4" fontId="5" fillId="3" borderId="13" xfId="1" applyNumberFormat="1" applyFont="1" applyFill="1" applyBorder="1" applyAlignment="1" applyProtection="1">
      <alignment vertical="center" wrapText="1"/>
      <protection locked="0"/>
    </xf>
    <xf numFmtId="4" fontId="5" fillId="3" borderId="15" xfId="1" applyNumberFormat="1" applyFont="1" applyFill="1" applyBorder="1" applyAlignment="1" applyProtection="1">
      <alignment vertical="center" wrapText="1"/>
      <protection locked="0"/>
    </xf>
    <xf numFmtId="4" fontId="5" fillId="3" borderId="14" xfId="1" applyNumberFormat="1" applyFont="1" applyFill="1" applyBorder="1" applyAlignment="1" applyProtection="1">
      <alignment vertical="center" wrapText="1"/>
      <protection locked="0"/>
    </xf>
    <xf numFmtId="0" fontId="17" fillId="0" borderId="4" xfId="1" applyFont="1" applyFill="1" applyBorder="1" applyAlignment="1" applyProtection="1">
      <alignment horizontal="center" vertical="center" wrapText="1"/>
    </xf>
    <xf numFmtId="0" fontId="17" fillId="0" borderId="5" xfId="1" applyFont="1" applyFill="1" applyBorder="1" applyAlignment="1" applyProtection="1">
      <alignment horizontal="center" vertical="center" wrapText="1"/>
    </xf>
    <xf numFmtId="0" fontId="17" fillId="0" borderId="6" xfId="1" applyFont="1" applyFill="1" applyBorder="1" applyAlignment="1" applyProtection="1">
      <alignment horizontal="center" vertical="center" wrapText="1"/>
    </xf>
    <xf numFmtId="15" fontId="22" fillId="0" borderId="3" xfId="1" applyNumberFormat="1" applyFont="1" applyFill="1" applyBorder="1" applyAlignment="1" applyProtection="1">
      <alignment horizontal="center" vertical="center" wrapText="1"/>
    </xf>
    <xf numFmtId="15" fontId="22" fillId="0" borderId="0" xfId="1" applyNumberFormat="1" applyFont="1" applyFill="1" applyBorder="1" applyAlignment="1" applyProtection="1">
      <alignment horizontal="center" vertical="center" wrapText="1"/>
    </xf>
    <xf numFmtId="15" fontId="22" fillId="0" borderId="2" xfId="1" applyNumberFormat="1" applyFont="1" applyFill="1" applyBorder="1" applyAlignment="1" applyProtection="1">
      <alignment horizontal="center" vertical="center" wrapText="1"/>
    </xf>
    <xf numFmtId="0" fontId="17" fillId="0" borderId="7" xfId="1" applyFont="1" applyFill="1" applyBorder="1" applyAlignment="1" applyProtection="1">
      <alignment horizontal="center" vertical="center"/>
    </xf>
    <xf numFmtId="0" fontId="17" fillId="0" borderId="8" xfId="1" applyFont="1" applyFill="1" applyBorder="1" applyAlignment="1" applyProtection="1">
      <alignment horizontal="center" vertical="center"/>
    </xf>
    <xf numFmtId="0" fontId="17" fillId="0" borderId="9" xfId="1" applyFont="1" applyFill="1" applyBorder="1" applyAlignment="1" applyProtection="1">
      <alignment horizontal="center" vertical="center"/>
    </xf>
    <xf numFmtId="4" fontId="8" fillId="0" borderId="32" xfId="1" applyNumberFormat="1" applyFont="1" applyFill="1" applyBorder="1" applyAlignment="1" applyProtection="1">
      <alignment horizontal="center" vertical="center" wrapText="1"/>
    </xf>
    <xf numFmtId="4" fontId="8" fillId="0" borderId="33" xfId="1" applyNumberFormat="1" applyFont="1" applyFill="1" applyBorder="1" applyAlignment="1" applyProtection="1">
      <alignment horizontal="center" vertical="center" wrapText="1"/>
    </xf>
    <xf numFmtId="4" fontId="8" fillId="0" borderId="11" xfId="1" applyNumberFormat="1" applyFont="1" applyFill="1" applyBorder="1" applyAlignment="1" applyProtection="1">
      <alignment horizontal="center" vertical="center" wrapText="1"/>
    </xf>
    <xf numFmtId="165" fontId="5" fillId="4" borderId="0" xfId="1" applyNumberFormat="1" applyFont="1" applyFill="1" applyBorder="1" applyAlignment="1" applyProtection="1">
      <alignment horizontal="left" vertical="center"/>
      <protection locked="0"/>
    </xf>
    <xf numFmtId="165" fontId="5" fillId="4" borderId="2" xfId="1" applyNumberFormat="1" applyFont="1" applyFill="1" applyBorder="1" applyAlignment="1" applyProtection="1">
      <alignment horizontal="left" vertical="center"/>
      <protection locked="0"/>
    </xf>
    <xf numFmtId="0" fontId="5" fillId="4" borderId="5" xfId="1" applyFont="1" applyFill="1" applyBorder="1" applyAlignment="1" applyProtection="1">
      <alignment horizontal="center" vertical="center" wrapText="1"/>
      <protection locked="0"/>
    </xf>
    <xf numFmtId="0" fontId="5" fillId="4" borderId="6" xfId="1" applyFont="1" applyFill="1" applyBorder="1" applyAlignment="1" applyProtection="1">
      <alignment horizontal="center" vertical="center" wrapText="1"/>
      <protection locked="0"/>
    </xf>
    <xf numFmtId="1" fontId="15" fillId="4" borderId="0" xfId="5" applyNumberFormat="1" applyFill="1" applyBorder="1" applyAlignment="1" applyProtection="1">
      <alignment horizontal="left" vertical="center"/>
      <protection locked="0"/>
    </xf>
    <xf numFmtId="1" fontId="16" fillId="4" borderId="0" xfId="5" applyNumberFormat="1" applyFont="1" applyFill="1" applyBorder="1" applyAlignment="1" applyProtection="1">
      <alignment horizontal="left" vertical="center"/>
      <protection locked="0"/>
    </xf>
    <xf numFmtId="1" fontId="16" fillId="4" borderId="2" xfId="5" applyNumberFormat="1" applyFont="1" applyFill="1" applyBorder="1" applyAlignment="1" applyProtection="1">
      <alignment horizontal="left" vertical="center"/>
      <protection locked="0"/>
    </xf>
    <xf numFmtId="0" fontId="31" fillId="0" borderId="10" xfId="1" applyFont="1" applyFill="1" applyBorder="1" applyAlignment="1" applyProtection="1">
      <alignment horizontal="center" vertical="center" wrapText="1"/>
    </xf>
    <xf numFmtId="0" fontId="31" fillId="0" borderId="12"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1" fontId="32" fillId="0" borderId="3" xfId="1" applyNumberFormat="1" applyFont="1" applyFill="1" applyBorder="1" applyAlignment="1" applyProtection="1">
      <alignment horizontal="center" vertical="center" wrapText="1"/>
    </xf>
    <xf numFmtId="1" fontId="32" fillId="0" borderId="0" xfId="1" applyNumberFormat="1" applyFont="1" applyFill="1" applyBorder="1" applyAlignment="1" applyProtection="1">
      <alignment horizontal="center" vertical="center" wrapText="1"/>
    </xf>
    <xf numFmtId="1" fontId="32" fillId="0" borderId="2" xfId="1" applyNumberFormat="1" applyFont="1" applyFill="1" applyBorder="1" applyAlignment="1" applyProtection="1">
      <alignment horizontal="center" vertical="center" wrapText="1"/>
    </xf>
    <xf numFmtId="0" fontId="18" fillId="4" borderId="0" xfId="3" quotePrefix="1" applyNumberFormat="1" applyFont="1" applyFill="1" applyBorder="1" applyAlignment="1" applyProtection="1">
      <alignment horizontal="center" vertical="center" wrapText="1"/>
      <protection locked="0"/>
    </xf>
    <xf numFmtId="0" fontId="18" fillId="4" borderId="0" xfId="3" applyNumberFormat="1" applyFont="1" applyFill="1" applyBorder="1" applyAlignment="1" applyProtection="1">
      <alignment horizontal="center" vertical="center" wrapText="1"/>
      <protection locked="0"/>
    </xf>
    <xf numFmtId="0" fontId="18" fillId="4" borderId="2" xfId="3" applyNumberFormat="1" applyFont="1" applyFill="1" applyBorder="1" applyAlignment="1" applyProtection="1">
      <alignment horizontal="center" vertical="center" wrapText="1"/>
      <protection locked="0"/>
    </xf>
    <xf numFmtId="0" fontId="5" fillId="0" borderId="0"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166" fontId="18" fillId="4" borderId="0" xfId="3" applyNumberFormat="1" applyFont="1" applyFill="1" applyBorder="1" applyAlignment="1" applyProtection="1">
      <alignment horizontal="center" vertical="center" wrapText="1"/>
      <protection locked="0"/>
    </xf>
    <xf numFmtId="166" fontId="18" fillId="4" borderId="2" xfId="3" applyNumberFormat="1" applyFont="1" applyFill="1" applyBorder="1" applyAlignment="1" applyProtection="1">
      <alignment horizontal="center" vertical="center" wrapText="1"/>
      <protection locked="0"/>
    </xf>
    <xf numFmtId="4" fontId="8" fillId="0" borderId="34" xfId="1" applyNumberFormat="1" applyFont="1" applyFill="1" applyBorder="1" applyAlignment="1" applyProtection="1">
      <alignment horizontal="center" vertical="center" wrapText="1"/>
    </xf>
    <xf numFmtId="4" fontId="8" fillId="0" borderId="35" xfId="1" applyNumberFormat="1" applyFont="1" applyFill="1" applyBorder="1" applyAlignment="1" applyProtection="1">
      <alignment horizontal="center" vertical="center" wrapText="1"/>
    </xf>
    <xf numFmtId="4" fontId="8" fillId="0" borderId="37" xfId="1" applyNumberFormat="1" applyFont="1" applyFill="1" applyBorder="1" applyAlignment="1" applyProtection="1">
      <alignment horizontal="center" vertical="center" wrapText="1"/>
    </xf>
    <xf numFmtId="4" fontId="5" fillId="0" borderId="9" xfId="1" applyNumberFormat="1" applyFont="1" applyFill="1" applyBorder="1" applyAlignment="1" applyProtection="1">
      <alignment vertical="center" wrapText="1"/>
    </xf>
    <xf numFmtId="4" fontId="5" fillId="0" borderId="6" xfId="1" applyNumberFormat="1" applyFont="1" applyFill="1" applyBorder="1" applyAlignment="1" applyProtection="1">
      <alignment vertical="center" wrapText="1"/>
    </xf>
    <xf numFmtId="0" fontId="10" fillId="0" borderId="13"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3" fontId="5" fillId="4" borderId="13" xfId="1" applyNumberFormat="1" applyFont="1" applyFill="1" applyBorder="1" applyAlignment="1" applyProtection="1">
      <alignment horizontal="center" vertical="center" wrapText="1"/>
      <protection locked="0"/>
    </xf>
    <xf numFmtId="3" fontId="5" fillId="4" borderId="15" xfId="1" applyNumberFormat="1" applyFont="1" applyFill="1" applyBorder="1" applyAlignment="1" applyProtection="1">
      <alignment horizontal="center" vertical="center" wrapText="1"/>
      <protection locked="0"/>
    </xf>
    <xf numFmtId="4" fontId="11" fillId="3" borderId="28" xfId="1" applyNumberFormat="1" applyFont="1" applyFill="1" applyBorder="1" applyAlignment="1" applyProtection="1">
      <alignment horizontal="center" vertical="center" wrapText="1"/>
    </xf>
    <xf numFmtId="4" fontId="11" fillId="3" borderId="29" xfId="1" applyNumberFormat="1" applyFont="1" applyFill="1" applyBorder="1" applyAlignment="1" applyProtection="1">
      <alignment horizontal="center" vertical="center" wrapText="1"/>
    </xf>
    <xf numFmtId="4" fontId="5" fillId="4" borderId="13" xfId="1" applyNumberFormat="1" applyFont="1" applyFill="1" applyBorder="1" applyAlignment="1" applyProtection="1">
      <alignment vertical="center" wrapText="1"/>
      <protection locked="0"/>
    </xf>
    <xf numFmtId="4" fontId="5" fillId="4" borderId="14" xfId="1" applyNumberFormat="1" applyFont="1" applyFill="1" applyBorder="1" applyAlignment="1" applyProtection="1">
      <alignment vertical="center" wrapText="1"/>
      <protection locked="0"/>
    </xf>
    <xf numFmtId="4" fontId="5" fillId="0" borderId="13" xfId="1" applyNumberFormat="1" applyFont="1" applyFill="1" applyBorder="1" applyAlignment="1" applyProtection="1">
      <alignment vertical="center" wrapText="1"/>
      <protection locked="0"/>
    </xf>
    <xf numFmtId="4" fontId="5" fillId="0" borderId="14" xfId="1" applyNumberFormat="1" applyFont="1" applyFill="1" applyBorder="1" applyAlignment="1" applyProtection="1">
      <alignment vertical="center" wrapText="1"/>
      <protection locked="0"/>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8" fillId="0" borderId="10" xfId="1" applyFont="1" applyFill="1" applyBorder="1" applyAlignment="1" applyProtection="1">
      <alignment horizontal="right" vertical="center" wrapText="1"/>
    </xf>
    <xf numFmtId="0" fontId="8" fillId="0" borderId="11" xfId="1" applyFont="1" applyFill="1" applyBorder="1" applyAlignment="1" applyProtection="1">
      <alignment horizontal="right" vertical="center" wrapText="1"/>
    </xf>
    <xf numFmtId="0" fontId="5" fillId="4" borderId="3" xfId="1" applyFont="1" applyFill="1" applyBorder="1" applyAlignment="1" applyProtection="1">
      <alignment horizontal="left" vertical="center" wrapText="1"/>
      <protection locked="0"/>
    </xf>
    <xf numFmtId="0" fontId="5" fillId="4" borderId="0" xfId="1" applyFont="1" applyFill="1" applyBorder="1" applyAlignment="1" applyProtection="1">
      <alignment horizontal="left" vertical="center" wrapText="1"/>
      <protection locked="0"/>
    </xf>
    <xf numFmtId="0" fontId="5" fillId="4" borderId="2" xfId="1" applyFont="1" applyFill="1" applyBorder="1" applyAlignment="1" applyProtection="1">
      <alignment horizontal="left" vertical="center" wrapText="1"/>
      <protection locked="0"/>
    </xf>
    <xf numFmtId="0" fontId="5" fillId="4" borderId="0" xfId="1" applyFont="1" applyFill="1" applyBorder="1" applyAlignment="1" applyProtection="1">
      <alignment horizontal="center" vertical="center" wrapText="1"/>
      <protection locked="0"/>
    </xf>
    <xf numFmtId="0" fontId="5" fillId="4" borderId="2" xfId="1" applyFont="1" applyFill="1" applyBorder="1" applyAlignment="1" applyProtection="1">
      <alignment horizontal="center" vertical="center" wrapText="1"/>
      <protection locked="0"/>
    </xf>
    <xf numFmtId="1" fontId="5" fillId="4" borderId="0" xfId="1" applyNumberFormat="1" applyFont="1" applyFill="1" applyBorder="1" applyAlignment="1" applyProtection="1">
      <alignment horizontal="left" vertical="center"/>
      <protection locked="0"/>
    </xf>
    <xf numFmtId="1" fontId="5" fillId="4" borderId="2" xfId="1" applyNumberFormat="1" applyFont="1" applyFill="1" applyBorder="1" applyAlignment="1" applyProtection="1">
      <alignment horizontal="left" vertical="center"/>
      <protection locked="0"/>
    </xf>
    <xf numFmtId="15" fontId="5" fillId="0" borderId="15" xfId="1" applyNumberFormat="1" applyFont="1" applyFill="1" applyBorder="1" applyAlignment="1" applyProtection="1">
      <alignment horizontal="right" vertical="center" wrapText="1"/>
    </xf>
    <xf numFmtId="164" fontId="6" fillId="0" borderId="7" xfId="1" applyNumberFormat="1" applyFont="1" applyFill="1" applyBorder="1" applyAlignment="1" applyProtection="1">
      <alignment horizontal="center" vertical="center" wrapText="1"/>
    </xf>
    <xf numFmtId="164" fontId="6" fillId="0" borderId="9" xfId="1" applyNumberFormat="1" applyFont="1" applyFill="1" applyBorder="1" applyAlignment="1" applyProtection="1">
      <alignment horizontal="center" vertical="center" wrapText="1"/>
    </xf>
    <xf numFmtId="164" fontId="6" fillId="0" borderId="3" xfId="1" applyNumberFormat="1" applyFont="1" applyFill="1" applyBorder="1" applyAlignment="1" applyProtection="1">
      <alignment horizontal="center" vertical="center" wrapText="1"/>
    </xf>
    <xf numFmtId="164" fontId="6" fillId="0" borderId="2" xfId="1" applyNumberFormat="1" applyFont="1" applyFill="1" applyBorder="1" applyAlignment="1" applyProtection="1">
      <alignment horizontal="center" vertical="center" wrapText="1"/>
    </xf>
    <xf numFmtId="164" fontId="6" fillId="0" borderId="6" xfId="1" applyNumberFormat="1" applyFont="1" applyFill="1" applyBorder="1" applyAlignment="1" applyProtection="1">
      <alignment horizontal="center" vertical="center" wrapText="1"/>
    </xf>
    <xf numFmtId="0" fontId="5" fillId="4" borderId="0" xfId="1" quotePrefix="1" applyFont="1" applyFill="1" applyBorder="1" applyAlignment="1" applyProtection="1">
      <alignment horizontal="center" vertical="center" wrapText="1"/>
      <protection locked="0"/>
    </xf>
    <xf numFmtId="0" fontId="5" fillId="4" borderId="0" xfId="1" applyNumberFormat="1" applyFont="1" applyFill="1" applyBorder="1" applyAlignment="1" applyProtection="1">
      <alignment horizontal="center" vertical="center" wrapText="1"/>
      <protection locked="0"/>
    </xf>
    <xf numFmtId="0" fontId="5" fillId="4" borderId="2" xfId="1" applyNumberFormat="1" applyFont="1" applyFill="1" applyBorder="1" applyAlignment="1" applyProtection="1">
      <alignment horizontal="center" vertical="center" wrapText="1"/>
      <protection locked="0"/>
    </xf>
    <xf numFmtId="1" fontId="5" fillId="0" borderId="3" xfId="1" applyNumberFormat="1" applyFont="1" applyFill="1" applyBorder="1" applyAlignment="1" applyProtection="1">
      <alignment horizontal="center" vertical="center" wrapText="1"/>
    </xf>
    <xf numFmtId="1" fontId="5" fillId="0" borderId="0" xfId="1" applyNumberFormat="1" applyFont="1" applyFill="1" applyBorder="1" applyAlignment="1" applyProtection="1">
      <alignment horizontal="center" vertical="center" wrapText="1"/>
    </xf>
    <xf numFmtId="1" fontId="5" fillId="0" borderId="2" xfId="1" applyNumberFormat="1" applyFont="1" applyFill="1" applyBorder="1" applyAlignment="1" applyProtection="1">
      <alignment horizontal="center" vertical="center" wrapText="1"/>
    </xf>
    <xf numFmtId="0" fontId="24" fillId="0" borderId="3" xfId="1" applyFont="1" applyBorder="1" applyAlignment="1">
      <alignment horizontal="left" vertical="center" wrapText="1"/>
    </xf>
    <xf numFmtId="0" fontId="24" fillId="0" borderId="0" xfId="1" applyFont="1" applyBorder="1" applyAlignment="1">
      <alignment horizontal="left" vertical="center" wrapText="1"/>
    </xf>
    <xf numFmtId="0" fontId="24" fillId="0" borderId="2" xfId="1" applyFont="1" applyBorder="1" applyAlignment="1">
      <alignment horizontal="left" vertical="center" wrapText="1"/>
    </xf>
    <xf numFmtId="0" fontId="23" fillId="4" borderId="7" xfId="1" applyFont="1" applyFill="1" applyBorder="1" applyAlignment="1">
      <alignment horizontal="center" vertical="center" wrapText="1"/>
    </xf>
    <xf numFmtId="0" fontId="23" fillId="4" borderId="8" xfId="1" applyFont="1" applyFill="1" applyBorder="1" applyAlignment="1">
      <alignment horizontal="center" vertical="center" wrapText="1"/>
    </xf>
    <xf numFmtId="0" fontId="23" fillId="4" borderId="9" xfId="1" applyFont="1" applyFill="1" applyBorder="1" applyAlignment="1">
      <alignment horizontal="center" vertical="center" wrapText="1"/>
    </xf>
    <xf numFmtId="0" fontId="24" fillId="0" borderId="3" xfId="1" applyFont="1" applyFill="1" applyBorder="1" applyAlignment="1">
      <alignment vertical="center" wrapText="1"/>
    </xf>
    <xf numFmtId="0" fontId="24" fillId="0" borderId="0" xfId="1" applyFont="1" applyFill="1" applyBorder="1" applyAlignment="1">
      <alignment vertical="center" wrapText="1"/>
    </xf>
    <xf numFmtId="0" fontId="24" fillId="0" borderId="2" xfId="1" applyFont="1" applyFill="1" applyBorder="1" applyAlignment="1">
      <alignment vertical="center" wrapText="1"/>
    </xf>
    <xf numFmtId="0" fontId="24" fillId="0" borderId="3"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2" xfId="1" applyFont="1" applyFill="1" applyBorder="1" applyAlignment="1">
      <alignment horizontal="left" vertical="center" wrapText="1"/>
    </xf>
    <xf numFmtId="0" fontId="24" fillId="0" borderId="3" xfId="1" applyFont="1" applyBorder="1" applyAlignment="1">
      <alignment horizontal="left" vertical="center" shrinkToFit="1"/>
    </xf>
    <xf numFmtId="0" fontId="24" fillId="0" borderId="0" xfId="1" applyFont="1" applyBorder="1" applyAlignment="1">
      <alignment horizontal="left" vertical="center" shrinkToFit="1"/>
    </xf>
    <xf numFmtId="0" fontId="24" fillId="0" borderId="2" xfId="1" applyFont="1" applyBorder="1" applyAlignment="1">
      <alignment horizontal="left" vertical="center" shrinkToFit="1"/>
    </xf>
    <xf numFmtId="0" fontId="26" fillId="0" borderId="3" xfId="1" applyFont="1" applyBorder="1" applyAlignment="1">
      <alignment horizontal="left" vertical="center" wrapText="1"/>
    </xf>
    <xf numFmtId="0" fontId="26" fillId="0" borderId="15" xfId="1" applyFont="1" applyBorder="1" applyAlignment="1">
      <alignment horizontal="left" vertical="center" wrapText="1"/>
    </xf>
    <xf numFmtId="0" fontId="33" fillId="0" borderId="3" xfId="5" applyFont="1" applyBorder="1" applyAlignment="1" applyProtection="1">
      <alignment horizontal="left" vertical="center" wrapText="1"/>
      <protection locked="0"/>
    </xf>
    <xf numFmtId="0" fontId="33" fillId="0" borderId="0" xfId="5" applyFont="1" applyBorder="1" applyAlignment="1" applyProtection="1">
      <alignment horizontal="left" vertical="center" wrapText="1"/>
      <protection locked="0"/>
    </xf>
    <xf numFmtId="0" fontId="33" fillId="0" borderId="2" xfId="5" applyFont="1" applyBorder="1" applyAlignment="1" applyProtection="1">
      <alignment horizontal="left" vertical="center" wrapText="1"/>
      <protection locked="0"/>
    </xf>
    <xf numFmtId="0" fontId="7" fillId="0" borderId="0" xfId="1" applyFont="1" applyAlignment="1">
      <alignment horizontal="right" vertical="center" wrapText="1"/>
    </xf>
    <xf numFmtId="0" fontId="4" fillId="0" borderId="3" xfId="1" applyFont="1" applyBorder="1" applyAlignment="1" applyProtection="1">
      <alignment horizontal="left" vertical="center" wrapText="1"/>
    </xf>
    <xf numFmtId="0" fontId="4" fillId="0" borderId="0" xfId="1" applyFont="1" applyBorder="1" applyAlignment="1" applyProtection="1">
      <alignment horizontal="left" vertical="center" wrapText="1"/>
    </xf>
    <xf numFmtId="0" fontId="4" fillId="0" borderId="2" xfId="1" applyFont="1" applyBorder="1" applyAlignment="1" applyProtection="1">
      <alignment horizontal="left" vertical="center" wrapText="1"/>
    </xf>
    <xf numFmtId="0" fontId="4" fillId="0" borderId="4"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4" fillId="0" borderId="6" xfId="1" applyFont="1" applyFill="1" applyBorder="1" applyAlignment="1" applyProtection="1">
      <alignment horizontal="left" vertical="center"/>
    </xf>
  </cellXfs>
  <cellStyles count="7">
    <cellStyle name="Lien hypertexte" xfId="5" builtinId="8"/>
    <cellStyle name="Lien hypertexte 2" xfId="4" xr:uid="{00000000-0005-0000-0000-000001000000}"/>
    <cellStyle name="Normal" xfId="0" builtinId="0"/>
    <cellStyle name="Normal 2" xfId="1" xr:uid="{00000000-0005-0000-0000-000003000000}"/>
    <cellStyle name="Normal 3" xfId="2" xr:uid="{00000000-0005-0000-0000-000004000000}"/>
    <cellStyle name="Normal 3 2" xfId="6" xr:uid="{00000000-0005-0000-0000-000004000000}"/>
    <cellStyle name="Normal 6" xfId="3" xr:uid="{00000000-0005-0000-0000-000005000000}"/>
  </cellStyles>
  <dxfs count="12">
    <dxf>
      <font>
        <strike val="0"/>
        <color theme="0" tint="-0.14996795556505021"/>
      </font>
      <fill>
        <patternFill patternType="lightUp">
          <fgColor theme="0" tint="-0.499984740745262"/>
          <bgColor theme="0"/>
        </patternFill>
      </fill>
    </dxf>
    <dxf>
      <fill>
        <patternFill>
          <bgColor theme="9" tint="0.79998168889431442"/>
        </patternFill>
      </fill>
    </dxf>
    <dxf>
      <font>
        <color theme="0" tint="-0.14996795556505021"/>
      </font>
      <fill>
        <patternFill patternType="lightUp">
          <fgColor theme="0" tint="-0.499984740745262"/>
          <bgColor auto="1"/>
        </patternFill>
      </fill>
    </dxf>
    <dxf>
      <font>
        <color theme="0" tint="-0.14996795556505021"/>
      </font>
      <fill>
        <patternFill patternType="lightUp">
          <fgColor theme="0" tint="-0.499984740745262"/>
          <bgColor auto="1"/>
        </patternFill>
      </fill>
    </dxf>
    <dxf>
      <font>
        <strike val="0"/>
        <color theme="0" tint="-0.14996795556505021"/>
      </font>
      <fill>
        <patternFill patternType="lightUp">
          <fgColor theme="0" tint="-0.499984740745262"/>
          <bgColor theme="0"/>
        </patternFill>
      </fill>
    </dxf>
    <dxf>
      <fill>
        <patternFill>
          <bgColor theme="9" tint="0.79998168889431442"/>
        </patternFill>
      </fill>
    </dxf>
    <dxf>
      <fill>
        <patternFill patternType="lightUp">
          <fgColor theme="0" tint="-0.499984740745262"/>
        </patternFill>
      </fill>
    </dxf>
    <dxf>
      <fill>
        <patternFill patternType="lightUp">
          <fgColor theme="0" tint="-0.499984740745262"/>
        </patternFill>
      </fill>
    </dxf>
    <dxf>
      <font>
        <color theme="0" tint="-0.499984740745262"/>
      </font>
      <fill>
        <patternFill patternType="lightUp">
          <fgColor theme="0" tint="-0.499984740745262"/>
          <bgColor auto="1"/>
        </patternFill>
      </fill>
    </dxf>
    <dxf>
      <fill>
        <patternFill>
          <bgColor rgb="FFFF0000"/>
        </patternFill>
      </fill>
    </dxf>
    <dxf>
      <font>
        <color auto="1"/>
      </font>
      <fill>
        <patternFill patternType="lightUp">
          <fgColor theme="0" tint="-0.499984740745262"/>
          <bgColor auto="1"/>
        </patternFill>
      </fill>
    </dxf>
    <dxf>
      <fill>
        <patternFill>
          <bgColor rgb="FFFF0000"/>
        </patternFill>
      </fill>
    </dxf>
  </dxfs>
  <tableStyles count="0" defaultTableStyle="TableStyleMedium2" defaultPivotStyle="PivotStyleLight16"/>
  <colors>
    <mruColors>
      <color rgb="FFFFFF99"/>
      <color rgb="FFFFFFCC"/>
      <color rgb="FF59CF64"/>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retraitesdeletat.gouv.fr/portal/rest/jcr/repository/collaboration/sites/eppe/documents/cas/10-indice-fp/Historique_valeur_point_indice_FP.pdf" TargetMode="External"/><Relationship Id="rId2" Type="http://schemas.openxmlformats.org/officeDocument/2006/relationships/hyperlink" Target="mailto:caspensions@dgfip.finances.gouv.fr" TargetMode="External"/><Relationship Id="rId1" Type="http://schemas.openxmlformats.org/officeDocument/2006/relationships/hyperlink" Target="https://retraitesdeletat.gouv.fr/professionnels/linformation-des-employeurs"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9" tint="0.59999389629810485"/>
    <pageSetUpPr fitToPage="1"/>
  </sheetPr>
  <dimension ref="A1:P22"/>
  <sheetViews>
    <sheetView zoomScaleNormal="100" workbookViewId="0">
      <selection activeCell="B3" sqref="B3:D3"/>
    </sheetView>
  </sheetViews>
  <sheetFormatPr baseColWidth="10" defaultRowHeight="12.75" x14ac:dyDescent="0.2"/>
  <cols>
    <col min="1" max="1" width="34.7109375" style="4" customWidth="1"/>
    <col min="2" max="2" width="12.7109375" style="4" customWidth="1"/>
    <col min="3" max="3" width="11.85546875" style="28" customWidth="1"/>
    <col min="4" max="4" width="18.42578125" style="4" customWidth="1"/>
    <col min="5" max="11" width="17.7109375" style="4" customWidth="1"/>
    <col min="12" max="12" width="18.7109375" style="4" customWidth="1"/>
    <col min="13" max="14" width="17.7109375" style="4" customWidth="1"/>
    <col min="15" max="15" width="36.85546875" style="4" hidden="1" customWidth="1"/>
    <col min="16" max="16" width="7.28515625" style="7" hidden="1" customWidth="1"/>
    <col min="17" max="17" width="27.5703125" style="4" customWidth="1"/>
    <col min="18" max="16384" width="11.42578125" style="4"/>
  </cols>
  <sheetData>
    <row r="1" spans="1:16" ht="38.25" customHeight="1" x14ac:dyDescent="0.2">
      <c r="A1" s="73" t="s">
        <v>56</v>
      </c>
      <c r="B1" s="74"/>
      <c r="C1" s="74"/>
      <c r="D1" s="74"/>
      <c r="E1" s="74"/>
      <c r="F1" s="74"/>
      <c r="G1" s="74"/>
      <c r="H1" s="74"/>
      <c r="I1" s="74"/>
      <c r="J1" s="74"/>
      <c r="K1" s="74"/>
      <c r="L1" s="75"/>
      <c r="N1" s="20"/>
      <c r="O1" s="4" t="s">
        <v>14</v>
      </c>
      <c r="P1" s="11" t="s">
        <v>22</v>
      </c>
    </row>
    <row r="2" spans="1:16" ht="39" customHeight="1" x14ac:dyDescent="0.2">
      <c r="A2" s="67" t="s">
        <v>39</v>
      </c>
      <c r="B2" s="68"/>
      <c r="C2" s="68"/>
      <c r="D2" s="68"/>
      <c r="E2" s="68"/>
      <c r="F2" s="68"/>
      <c r="G2" s="68"/>
      <c r="H2" s="68"/>
      <c r="I2" s="68"/>
      <c r="J2" s="68"/>
      <c r="K2" s="68"/>
      <c r="L2" s="69"/>
      <c r="O2" s="4" t="s">
        <v>18</v>
      </c>
      <c r="P2" s="11" t="s">
        <v>23</v>
      </c>
    </row>
    <row r="3" spans="1:16" ht="34.5" customHeight="1" x14ac:dyDescent="0.2">
      <c r="A3" s="2" t="s">
        <v>45</v>
      </c>
      <c r="B3" s="96"/>
      <c r="C3" s="97"/>
      <c r="D3" s="98"/>
      <c r="E3" s="91" t="s">
        <v>21</v>
      </c>
      <c r="F3" s="92"/>
      <c r="G3" s="37" t="s">
        <v>11</v>
      </c>
      <c r="H3" s="91" t="s">
        <v>20</v>
      </c>
      <c r="I3" s="92"/>
      <c r="J3" s="89" t="s">
        <v>19</v>
      </c>
      <c r="K3" s="99"/>
      <c r="L3" s="100"/>
      <c r="O3" s="4" t="s">
        <v>13</v>
      </c>
      <c r="P3" s="11" t="s">
        <v>24</v>
      </c>
    </row>
    <row r="4" spans="1:16" ht="34.5" customHeight="1" x14ac:dyDescent="0.2">
      <c r="A4" s="2" t="s">
        <v>46</v>
      </c>
      <c r="B4" s="101"/>
      <c r="C4" s="101"/>
      <c r="D4" s="102"/>
      <c r="E4" s="8" t="s">
        <v>49</v>
      </c>
      <c r="F4" s="31"/>
      <c r="G4" s="9"/>
      <c r="H4" s="8" t="s">
        <v>49</v>
      </c>
      <c r="I4" s="31"/>
      <c r="J4" s="123"/>
      <c r="K4" s="124"/>
      <c r="L4" s="125"/>
      <c r="O4" s="4" t="s">
        <v>57</v>
      </c>
      <c r="P4" s="11" t="s">
        <v>25</v>
      </c>
    </row>
    <row r="5" spans="1:16" ht="34.5" customHeight="1" x14ac:dyDescent="0.2">
      <c r="A5" s="2" t="s">
        <v>47</v>
      </c>
      <c r="B5" s="126"/>
      <c r="C5" s="126"/>
      <c r="D5" s="127"/>
      <c r="E5" s="10" t="s">
        <v>50</v>
      </c>
      <c r="F5" s="32"/>
      <c r="G5" s="9"/>
      <c r="H5" s="10" t="s">
        <v>51</v>
      </c>
      <c r="I5" s="33"/>
      <c r="J5" s="70" t="str">
        <f>IF(AND(Type_d_employeur="",K7&gt;0),"Compléter le type d'employeur","")</f>
        <v/>
      </c>
      <c r="K5" s="71"/>
      <c r="L5" s="72"/>
      <c r="O5" s="4" t="s">
        <v>31</v>
      </c>
      <c r="P5" s="11" t="s">
        <v>26</v>
      </c>
    </row>
    <row r="6" spans="1:16" ht="24.95" customHeight="1" x14ac:dyDescent="0.2">
      <c r="A6" s="2" t="s">
        <v>48</v>
      </c>
      <c r="B6" s="137"/>
      <c r="C6" s="137"/>
      <c r="D6" s="138"/>
      <c r="E6" s="139" t="s">
        <v>52</v>
      </c>
      <c r="F6" s="140"/>
      <c r="G6" s="140"/>
      <c r="H6" s="140"/>
      <c r="I6" s="141"/>
      <c r="J6" s="93" t="s">
        <v>58</v>
      </c>
      <c r="K6" s="94"/>
      <c r="L6" s="95"/>
      <c r="O6" s="4" t="s">
        <v>12</v>
      </c>
      <c r="P6" s="11" t="s">
        <v>27</v>
      </c>
    </row>
    <row r="7" spans="1:16" ht="24.95" customHeight="1" x14ac:dyDescent="0.2">
      <c r="A7" s="2"/>
      <c r="B7" s="126"/>
      <c r="C7" s="126"/>
      <c r="D7" s="127"/>
      <c r="E7" s="3" t="s">
        <v>53</v>
      </c>
      <c r="F7" s="128"/>
      <c r="G7" s="128"/>
      <c r="H7" s="128"/>
      <c r="I7" s="129"/>
      <c r="J7" s="130" t="s">
        <v>43</v>
      </c>
      <c r="K7" s="131">
        <f>L18</f>
        <v>0</v>
      </c>
      <c r="L7" s="132"/>
      <c r="O7" s="4" t="s">
        <v>17</v>
      </c>
      <c r="P7" s="11" t="s">
        <v>28</v>
      </c>
    </row>
    <row r="8" spans="1:16" ht="24.95" customHeight="1" x14ac:dyDescent="0.2">
      <c r="A8" s="21"/>
      <c r="B8" s="136"/>
      <c r="C8" s="126"/>
      <c r="D8" s="127"/>
      <c r="E8" s="3" t="s">
        <v>54</v>
      </c>
      <c r="F8" s="79"/>
      <c r="G8" s="79"/>
      <c r="H8" s="79"/>
      <c r="I8" s="80"/>
      <c r="J8" s="130"/>
      <c r="K8" s="133"/>
      <c r="L8" s="134"/>
      <c r="P8" s="11" t="s">
        <v>29</v>
      </c>
    </row>
    <row r="9" spans="1:16" ht="24.95" customHeight="1" thickBot="1" x14ac:dyDescent="0.25">
      <c r="A9" s="22"/>
      <c r="B9" s="81"/>
      <c r="C9" s="81"/>
      <c r="D9" s="82"/>
      <c r="E9" s="3" t="s">
        <v>55</v>
      </c>
      <c r="F9" s="83"/>
      <c r="G9" s="83"/>
      <c r="H9" s="84"/>
      <c r="I9" s="85"/>
      <c r="J9" s="130"/>
      <c r="K9" s="133"/>
      <c r="L9" s="135"/>
      <c r="P9" s="11" t="s">
        <v>30</v>
      </c>
    </row>
    <row r="10" spans="1:16" ht="75" customHeight="1" thickTop="1" x14ac:dyDescent="0.2">
      <c r="A10" s="86" t="s">
        <v>41</v>
      </c>
      <c r="B10" s="87"/>
      <c r="C10" s="23" t="s">
        <v>0</v>
      </c>
      <c r="D10" s="42" t="s">
        <v>7</v>
      </c>
      <c r="E10" s="48" t="s">
        <v>3</v>
      </c>
      <c r="F10" s="49" t="s">
        <v>60</v>
      </c>
      <c r="G10" s="48" t="s">
        <v>6</v>
      </c>
      <c r="H10" s="62"/>
      <c r="I10" s="62" t="s">
        <v>16</v>
      </c>
      <c r="J10" s="62" t="s">
        <v>15</v>
      </c>
      <c r="K10" s="49" t="s">
        <v>40</v>
      </c>
      <c r="L10" s="60" t="s">
        <v>5</v>
      </c>
      <c r="O10" s="24"/>
      <c r="P10" s="7">
        <v>10</v>
      </c>
    </row>
    <row r="11" spans="1:16" ht="30" customHeight="1" x14ac:dyDescent="0.2">
      <c r="A11" s="88" t="s">
        <v>42</v>
      </c>
      <c r="B11" s="108" t="s">
        <v>1</v>
      </c>
      <c r="C11" s="110"/>
      <c r="D11" s="43"/>
      <c r="E11" s="50"/>
      <c r="F11" s="51"/>
      <c r="G11" s="50"/>
      <c r="H11" s="64"/>
      <c r="I11" s="114"/>
      <c r="J11" s="41"/>
      <c r="K11" s="63">
        <f>ROUND(G11,2)-ROUND(J11,2)</f>
        <v>0</v>
      </c>
      <c r="L11" s="106">
        <f>ROUND(E11,2)+ROUND(F11,2)+ROUND(K11,2)</f>
        <v>0</v>
      </c>
      <c r="P11" s="7">
        <v>11</v>
      </c>
    </row>
    <row r="12" spans="1:16" ht="20.100000000000001" customHeight="1" x14ac:dyDescent="0.2">
      <c r="A12" s="89"/>
      <c r="B12" s="109"/>
      <c r="C12" s="111"/>
      <c r="D12" s="44" t="str">
        <f>IF(COUNTIF(Type_d_employeur,"Fonction Publique Territoriale / Hospitalière"),"Détachement antérieur au 01/01/2020","Contrôle des taux")</f>
        <v>Contrôle des taux</v>
      </c>
      <c r="E12" s="52">
        <f>IFERROR(E11/$D11,0)</f>
        <v>0</v>
      </c>
      <c r="F12" s="53">
        <f>IFERROR(F11/$D11,0)</f>
        <v>0</v>
      </c>
      <c r="G12" s="52">
        <f>IFERROR(G11/$D11,0)</f>
        <v>0</v>
      </c>
      <c r="H12" s="65"/>
      <c r="I12" s="115"/>
      <c r="J12" s="5">
        <f>IFERROR(J11/I11,0)</f>
        <v>0</v>
      </c>
      <c r="K12" s="53">
        <f>IFERROR(K11/$D11,0)</f>
        <v>0</v>
      </c>
      <c r="L12" s="107"/>
      <c r="P12" s="7">
        <v>12</v>
      </c>
    </row>
    <row r="13" spans="1:16" ht="30" customHeight="1" x14ac:dyDescent="0.2">
      <c r="A13" s="89"/>
      <c r="B13" s="109"/>
      <c r="C13" s="110"/>
      <c r="D13" s="45"/>
      <c r="E13" s="54"/>
      <c r="F13" s="55"/>
      <c r="G13" s="54"/>
      <c r="H13" s="65"/>
      <c r="I13" s="116"/>
      <c r="J13" s="1"/>
      <c r="K13" s="63">
        <f>ROUND(G13,2)-ROUND(J13,2)</f>
        <v>0</v>
      </c>
      <c r="L13" s="106">
        <f>ROUND(E13,2)+ROUND(F13,2)+ROUND(K13,2)</f>
        <v>0</v>
      </c>
    </row>
    <row r="14" spans="1:16" ht="20.100000000000001" customHeight="1" x14ac:dyDescent="0.2">
      <c r="A14" s="89"/>
      <c r="B14" s="109"/>
      <c r="C14" s="111"/>
      <c r="D14" s="44" t="str">
        <f>IF(COUNTIF(Type_d_employeur,"*Territoriale*"),"Détachement postérieur au 01/01/2020","")</f>
        <v/>
      </c>
      <c r="E14" s="52" t="str">
        <f>IF(COUNTIF(Type_d_employeur,"*Territoriale*"),IFERROR(E13/$D13,0),"")</f>
        <v/>
      </c>
      <c r="F14" s="53" t="str">
        <f>IF(COUNTIF(Type_d_employeur,"*Territoriale*"),IFERROR(F13/$D13,0),"")</f>
        <v/>
      </c>
      <c r="G14" s="52" t="str">
        <f>IF(COUNTIF(Type_d_employeur,"*Territoriale*"),IFERROR(G13/$D13,0),"")</f>
        <v/>
      </c>
      <c r="H14" s="65"/>
      <c r="I14" s="117"/>
      <c r="J14" s="5" t="str">
        <f>IF(COUNTIF(Type_d_employeur,"*Territoriale*"),IFERROR(J13/$D13,0),"")</f>
        <v/>
      </c>
      <c r="K14" s="53" t="str">
        <f>IF(COUNTIF(Type_d_employeur,"*Territoriale*"),IFERROR(K13/$D13,0),"")</f>
        <v/>
      </c>
      <c r="L14" s="107"/>
    </row>
    <row r="15" spans="1:16" s="29" customFormat="1" ht="30" customHeight="1" x14ac:dyDescent="0.2">
      <c r="A15" s="89"/>
      <c r="B15" s="120"/>
      <c r="C15" s="118" t="s">
        <v>37</v>
      </c>
      <c r="D15" s="119"/>
      <c r="E15" s="56">
        <f>ROUND(E11,2)+ROUND(E13,2)</f>
        <v>0</v>
      </c>
      <c r="F15" s="57">
        <f t="shared" ref="F15:G15" si="0">ROUND(F11,2)+ROUND(F13,2)</f>
        <v>0</v>
      </c>
      <c r="G15" s="56">
        <f t="shared" si="0"/>
        <v>0</v>
      </c>
      <c r="H15" s="65"/>
      <c r="I15" s="30"/>
      <c r="J15" s="30">
        <f>ROUND(J11,2)+ROUND(J13,2)</f>
        <v>0</v>
      </c>
      <c r="K15" s="57">
        <f>K11+K13</f>
        <v>0</v>
      </c>
      <c r="L15" s="47">
        <f>L11+L13</f>
        <v>0</v>
      </c>
      <c r="M15" s="4"/>
    </row>
    <row r="16" spans="1:16" ht="30" customHeight="1" x14ac:dyDescent="0.2">
      <c r="A16" s="90"/>
      <c r="B16" s="108" t="s">
        <v>2</v>
      </c>
      <c r="C16" s="110"/>
      <c r="D16" s="43"/>
      <c r="E16" s="50"/>
      <c r="F16" s="112" t="s">
        <v>8</v>
      </c>
      <c r="G16" s="50"/>
      <c r="H16" s="65"/>
      <c r="I16" s="114"/>
      <c r="J16" s="41"/>
      <c r="K16" s="63">
        <f>ROUND(G16,2)-ROUND(J16,2)</f>
        <v>0</v>
      </c>
      <c r="L16" s="106">
        <f>ROUND(E16,2)+ROUND(K16,2)</f>
        <v>0</v>
      </c>
    </row>
    <row r="17" spans="1:13" ht="20.100000000000001" customHeight="1" x14ac:dyDescent="0.2">
      <c r="A17" s="89"/>
      <c r="B17" s="109"/>
      <c r="C17" s="111"/>
      <c r="D17" s="44" t="s">
        <v>38</v>
      </c>
      <c r="E17" s="52">
        <f>IFERROR(E16/$D16,0)</f>
        <v>0</v>
      </c>
      <c r="F17" s="113"/>
      <c r="G17" s="52">
        <f>IFERROR(G16/$D16,0)</f>
        <v>0</v>
      </c>
      <c r="H17" s="66"/>
      <c r="I17" s="115"/>
      <c r="J17" s="5">
        <f>IFERROR(J16/I16,0)</f>
        <v>0</v>
      </c>
      <c r="K17" s="53">
        <f>IFERROR(K16/$D16,0)</f>
        <v>0</v>
      </c>
      <c r="L17" s="107"/>
    </row>
    <row r="18" spans="1:13" ht="35.1" customHeight="1" x14ac:dyDescent="0.2">
      <c r="A18" s="121" t="s">
        <v>4</v>
      </c>
      <c r="B18" s="122"/>
      <c r="C18" s="25">
        <f>SUM(C11:C17)</f>
        <v>0</v>
      </c>
      <c r="D18" s="46"/>
      <c r="E18" s="58">
        <f>ROUND(E11,2)+ROUND(E13,2)+ROUND(E16,2)</f>
        <v>0</v>
      </c>
      <c r="F18" s="59">
        <f>ROUND(F11,2)+ROUND(F13,2)</f>
        <v>0</v>
      </c>
      <c r="G18" s="58">
        <f t="shared" ref="G18" si="1">ROUND(G11,2)+ROUND(G13,2)+ROUND(G16,2)</f>
        <v>0</v>
      </c>
      <c r="H18" s="6"/>
      <c r="I18" s="6"/>
      <c r="J18" s="6">
        <f>ROUND(J11,2)+ROUND(J13,2)+ROUND(J16,2)</f>
        <v>0</v>
      </c>
      <c r="K18" s="59">
        <f>K11+K13+K16</f>
        <v>0</v>
      </c>
      <c r="L18" s="61">
        <f>L11+L13+L16</f>
        <v>0</v>
      </c>
      <c r="M18" s="26"/>
    </row>
    <row r="19" spans="1:13" ht="35.1" customHeight="1" x14ac:dyDescent="0.2">
      <c r="A19" s="26"/>
      <c r="B19" s="26"/>
      <c r="C19" s="26"/>
      <c r="D19" s="26"/>
      <c r="E19" s="76">
        <f>SUM(E18+F18)</f>
        <v>0</v>
      </c>
      <c r="F19" s="77"/>
      <c r="G19" s="76">
        <f>G18-J18</f>
        <v>0</v>
      </c>
      <c r="H19" s="78"/>
      <c r="I19" s="78"/>
      <c r="J19" s="78"/>
      <c r="K19" s="77"/>
      <c r="L19" s="26"/>
      <c r="M19" s="26"/>
    </row>
    <row r="20" spans="1:13" ht="34.5" customHeight="1" thickBot="1" x14ac:dyDescent="0.25">
      <c r="A20" s="26"/>
      <c r="B20" s="26"/>
      <c r="C20" s="26"/>
      <c r="D20" s="26"/>
      <c r="E20" s="103" t="s">
        <v>9</v>
      </c>
      <c r="F20" s="104"/>
      <c r="G20" s="103" t="s">
        <v>10</v>
      </c>
      <c r="H20" s="105"/>
      <c r="I20" s="105"/>
      <c r="J20" s="105"/>
      <c r="K20" s="104"/>
      <c r="L20" s="26"/>
      <c r="M20" s="26"/>
    </row>
    <row r="21" spans="1:13" ht="20.100000000000001" customHeight="1" thickTop="1" x14ac:dyDescent="0.2">
      <c r="A21" s="27"/>
      <c r="B21" s="27"/>
      <c r="C21" s="27"/>
      <c r="D21" s="27"/>
      <c r="E21" s="27"/>
      <c r="F21" s="27"/>
      <c r="G21" s="27"/>
      <c r="H21" s="27"/>
      <c r="I21" s="27"/>
      <c r="J21" s="27"/>
      <c r="K21" s="27"/>
      <c r="L21" s="27"/>
      <c r="M21" s="26"/>
    </row>
    <row r="22" spans="1:13" s="34" customFormat="1" ht="18.75" customHeight="1" x14ac:dyDescent="0.2"/>
  </sheetData>
  <sheetProtection algorithmName="SHA-512" hashValue="vezQAAS0S16sa7bM1p4cWF2YBCKYkFXxTrvAzl1eN4OGSny5FxnvCjZ0R/RcIS/m+3MGqBk1027cS49N69aHxg==" saltValue="RG89zfjPR+LrzddJ+iKGwQ==" spinCount="100000" sheet="1" formatCells="0" formatColumns="0" formatRows="0"/>
  <mergeCells count="41">
    <mergeCell ref="J4:L4"/>
    <mergeCell ref="B7:D7"/>
    <mergeCell ref="F7:I7"/>
    <mergeCell ref="J7:J9"/>
    <mergeCell ref="K7:L9"/>
    <mergeCell ref="B8:D8"/>
    <mergeCell ref="B5:D5"/>
    <mergeCell ref="B6:D6"/>
    <mergeCell ref="E6:I6"/>
    <mergeCell ref="E20:F20"/>
    <mergeCell ref="G20:K20"/>
    <mergeCell ref="L11:L12"/>
    <mergeCell ref="B16:B17"/>
    <mergeCell ref="C16:C17"/>
    <mergeCell ref="F16:F17"/>
    <mergeCell ref="I16:I17"/>
    <mergeCell ref="L16:L17"/>
    <mergeCell ref="C11:C12"/>
    <mergeCell ref="I11:I12"/>
    <mergeCell ref="C13:C14"/>
    <mergeCell ref="I13:I14"/>
    <mergeCell ref="L13:L14"/>
    <mergeCell ref="C15:D15"/>
    <mergeCell ref="B11:B15"/>
    <mergeCell ref="A18:B18"/>
    <mergeCell ref="A2:L2"/>
    <mergeCell ref="J5:L5"/>
    <mergeCell ref="A1:L1"/>
    <mergeCell ref="E19:F19"/>
    <mergeCell ref="G19:K19"/>
    <mergeCell ref="F8:I8"/>
    <mergeCell ref="B9:D9"/>
    <mergeCell ref="F9:I9"/>
    <mergeCell ref="A10:B10"/>
    <mergeCell ref="A11:A17"/>
    <mergeCell ref="E3:F3"/>
    <mergeCell ref="H3:I3"/>
    <mergeCell ref="J6:L6"/>
    <mergeCell ref="B3:D3"/>
    <mergeCell ref="J3:L3"/>
    <mergeCell ref="B4:D4"/>
  </mergeCells>
  <conditionalFormatting sqref="I4">
    <cfRule type="expression" dxfId="11" priority="22">
      <formula>AND($I$4&gt;=YEAR(TODAY()), $I$4 &lt;&gt;"")</formula>
    </cfRule>
    <cfRule type="expression" dxfId="10" priority="27">
      <formula>$F$4&lt;&gt;""</formula>
    </cfRule>
  </conditionalFormatting>
  <conditionalFormatting sqref="I5">
    <cfRule type="expression" dxfId="9" priority="18">
      <formula>AND($I$4&gt;=YEAR(TODAY()), $I$4 &lt;&gt;"")</formula>
    </cfRule>
    <cfRule type="expression" dxfId="8" priority="19">
      <formula>$F$4&lt;&gt;""</formula>
    </cfRule>
  </conditionalFormatting>
  <conditionalFormatting sqref="F4">
    <cfRule type="expression" dxfId="7" priority="13">
      <formula>$I$4&lt;&gt;""</formula>
    </cfRule>
  </conditionalFormatting>
  <conditionalFormatting sqref="F5">
    <cfRule type="expression" dxfId="6" priority="12">
      <formula>$I$4&lt;&gt;""</formula>
    </cfRule>
  </conditionalFormatting>
  <conditionalFormatting sqref="C13:E13 G13 I13:J13">
    <cfRule type="expression" dxfId="5" priority="9">
      <formula>$B$3="Fonction Publique Territoriale / Hospitalière"</formula>
    </cfRule>
  </conditionalFormatting>
  <conditionalFormatting sqref="D13:E14 G13:G14 I13:J13 I14:K14">
    <cfRule type="expression" dxfId="4" priority="11">
      <formula>$B$3&lt;&gt;"Fonction Publique Territoriale / Hospitalière"</formula>
    </cfRule>
  </conditionalFormatting>
  <conditionalFormatting sqref="H11:J11 E16:E17 I16:J17 E11:F12 E13:E14 I12:J14">
    <cfRule type="expression" dxfId="3" priority="5">
      <formula>$B$3="Fonction Publique Territoriale =&gt; Élu"</formula>
    </cfRule>
  </conditionalFormatting>
  <conditionalFormatting sqref="I16:I17">
    <cfRule type="expression" dxfId="2" priority="3">
      <formula>$B$3="Fonction Publique Territoriale =&gt; Élu"</formula>
    </cfRule>
  </conditionalFormatting>
  <conditionalFormatting sqref="F13">
    <cfRule type="expression" dxfId="1" priority="1">
      <formula>$B$3="Fonction Publique Territoriale / Hospitalière"</formula>
    </cfRule>
  </conditionalFormatting>
  <conditionalFormatting sqref="F13:F14">
    <cfRule type="expression" dxfId="0" priority="2">
      <formula>$B$3&lt;&gt;"Fonction Publique Territoriale / Hospitalière"</formula>
    </cfRule>
  </conditionalFormatting>
  <dataValidations xWindow="414" yWindow="382" count="4">
    <dataValidation type="custom" allowBlank="1" showInputMessage="1" showErrorMessage="1" sqref="B4:D4" xr:uid="{4EE6A940-057D-4E31-996B-A4DCFA05720C}">
      <formula1>AND(LEN(B4)&gt;11,LEN(TEXT(B4,"00000000000000"))=14)</formula1>
    </dataValidation>
    <dataValidation type="list" showInputMessage="1" showErrorMessage="1" error="Saisir le mois dans la liste déroulante" prompt="Saisir le mois dans la liste déroulante" sqref="F5 I5" xr:uid="{A71C6719-0460-41B1-8048-C984BAED6B8C}">
      <formula1>$P$1:$P$12</formula1>
    </dataValidation>
    <dataValidation type="textLength" operator="lessThanOrEqual" allowBlank="1" showInputMessage="1" showErrorMessage="1" errorTitle="Texte trop long" error="Le maximum de caractères autorisés est de 50" sqref="J4:L4" xr:uid="{234910D6-13F0-40ED-9E3F-6E88AB1CEFC7}">
      <formula1>50</formula1>
    </dataValidation>
    <dataValidation type="list" showInputMessage="1" showErrorMessage="1" errorTitle="Entrée non valide" error="Sélectionnez le type d'employeur dans la liste" promptTitle="Type d'employeur" prompt="Saisie obligatoire dans la liste déroulante" sqref="B3:D3" xr:uid="{00000000-0002-0000-0000-000000000000}">
      <formula1>$O$1:$O$7</formula1>
    </dataValidation>
  </dataValidations>
  <printOptions horizontalCentered="1" verticalCentered="1"/>
  <pageMargins left="0.23622047244094491" right="0.23622047244094491" top="0" bottom="0" header="0.19685039370078741" footer="0.15748031496062992"/>
  <pageSetup paperSize="9" scale="66" orientation="landscape"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6FDBE-3B36-400A-B304-8F2D21B3159B}">
  <sheetPr>
    <pageSetUpPr fitToPage="1"/>
  </sheetPr>
  <dimension ref="A1:P22"/>
  <sheetViews>
    <sheetView tabSelected="1" topLeftCell="A13" zoomScaleNormal="100" workbookViewId="0">
      <selection activeCell="A15" sqref="A15:D15"/>
    </sheetView>
  </sheetViews>
  <sheetFormatPr baseColWidth="10" defaultColWidth="38.28515625" defaultRowHeight="30" customHeight="1" x14ac:dyDescent="0.2"/>
  <cols>
    <col min="1" max="1" width="25.5703125" style="13" customWidth="1"/>
    <col min="2" max="3" width="43.140625" style="13" customWidth="1"/>
    <col min="4" max="4" width="33.42578125" style="13" customWidth="1"/>
    <col min="5" max="5" width="37" style="13" customWidth="1"/>
    <col min="6" max="6" width="33.42578125" style="13" customWidth="1"/>
    <col min="7" max="16384" width="38.28515625" style="13"/>
  </cols>
  <sheetData>
    <row r="1" spans="1:6" ht="30" customHeight="1" x14ac:dyDescent="0.2">
      <c r="A1" s="145" t="s">
        <v>32</v>
      </c>
      <c r="B1" s="146"/>
      <c r="C1" s="146"/>
      <c r="D1" s="147"/>
      <c r="E1" s="12"/>
      <c r="F1" s="12"/>
    </row>
    <row r="2" spans="1:6" s="15" customFormat="1" ht="86.25" customHeight="1" x14ac:dyDescent="0.2">
      <c r="A2" s="148" t="s">
        <v>66</v>
      </c>
      <c r="B2" s="149"/>
      <c r="C2" s="149"/>
      <c r="D2" s="150"/>
      <c r="E2" s="14"/>
      <c r="F2" s="14"/>
    </row>
    <row r="3" spans="1:6" s="15" customFormat="1" ht="96.75" customHeight="1" x14ac:dyDescent="0.2">
      <c r="A3" s="151" t="s">
        <v>44</v>
      </c>
      <c r="B3" s="152"/>
      <c r="C3" s="152"/>
      <c r="D3" s="153"/>
      <c r="E3" s="14"/>
      <c r="F3" s="14"/>
    </row>
    <row r="4" spans="1:6" ht="24.95" customHeight="1" x14ac:dyDescent="0.2">
      <c r="A4" s="154" t="s">
        <v>67</v>
      </c>
      <c r="B4" s="155"/>
      <c r="C4" s="155"/>
      <c r="D4" s="156"/>
      <c r="E4" s="12"/>
      <c r="F4" s="12"/>
    </row>
    <row r="5" spans="1:6" ht="24.95" customHeight="1" x14ac:dyDescent="0.2">
      <c r="A5" s="154" t="s">
        <v>68</v>
      </c>
      <c r="B5" s="155"/>
      <c r="C5" s="155"/>
      <c r="D5" s="156"/>
      <c r="E5" s="12"/>
      <c r="F5" s="12"/>
    </row>
    <row r="6" spans="1:6" ht="24.95" customHeight="1" x14ac:dyDescent="0.2">
      <c r="A6" s="142" t="s">
        <v>69</v>
      </c>
      <c r="B6" s="143"/>
      <c r="C6" s="143"/>
      <c r="D6" s="144"/>
      <c r="E6" s="12"/>
      <c r="F6" s="12"/>
    </row>
    <row r="7" spans="1:6" ht="28.5" customHeight="1" x14ac:dyDescent="0.2">
      <c r="A7" s="157" t="s">
        <v>70</v>
      </c>
      <c r="B7" s="143"/>
      <c r="C7" s="143"/>
      <c r="D7" s="144"/>
      <c r="E7" s="12"/>
      <c r="F7" s="12"/>
    </row>
    <row r="8" spans="1:6" ht="114.75" customHeight="1" x14ac:dyDescent="0.2">
      <c r="A8" s="158" t="s">
        <v>73</v>
      </c>
      <c r="B8" s="158"/>
      <c r="C8" s="158"/>
      <c r="D8" s="158"/>
      <c r="E8" s="12"/>
      <c r="F8" s="12"/>
    </row>
    <row r="9" spans="1:6" ht="24.95" customHeight="1" x14ac:dyDescent="0.2">
      <c r="A9" s="157" t="s">
        <v>71</v>
      </c>
      <c r="B9" s="143"/>
      <c r="C9" s="143"/>
      <c r="D9" s="144"/>
      <c r="E9" s="12"/>
      <c r="F9" s="12"/>
    </row>
    <row r="10" spans="1:6" ht="24.95" customHeight="1" x14ac:dyDescent="0.2">
      <c r="A10" s="142" t="s">
        <v>72</v>
      </c>
      <c r="B10" s="143"/>
      <c r="C10" s="143"/>
      <c r="D10" s="144"/>
      <c r="E10" s="12"/>
      <c r="F10" s="12"/>
    </row>
    <row r="11" spans="1:6" ht="34.5" customHeight="1" x14ac:dyDescent="0.2">
      <c r="A11" s="142" t="s">
        <v>59</v>
      </c>
      <c r="B11" s="143"/>
      <c r="C11" s="143"/>
      <c r="D11" s="144"/>
      <c r="E11" s="12"/>
      <c r="F11" s="12"/>
    </row>
    <row r="12" spans="1:6" ht="69.95" customHeight="1" x14ac:dyDescent="0.2">
      <c r="A12" s="159" t="s">
        <v>61</v>
      </c>
      <c r="B12" s="160"/>
      <c r="C12" s="160"/>
      <c r="D12" s="161"/>
      <c r="E12" s="12"/>
      <c r="F12" s="12"/>
    </row>
    <row r="13" spans="1:6" ht="96.75" customHeight="1" x14ac:dyDescent="0.2">
      <c r="A13" s="142" t="s">
        <v>74</v>
      </c>
      <c r="B13" s="143"/>
      <c r="C13" s="143"/>
      <c r="D13" s="144"/>
      <c r="E13" s="12"/>
      <c r="F13" s="12"/>
    </row>
    <row r="14" spans="1:6" ht="41.25" customHeight="1" x14ac:dyDescent="0.2">
      <c r="A14" s="142" t="s">
        <v>75</v>
      </c>
      <c r="B14" s="143"/>
      <c r="C14" s="143"/>
      <c r="D14" s="144"/>
      <c r="E14" s="12"/>
      <c r="F14" s="12"/>
    </row>
    <row r="15" spans="1:6" ht="96.75" customHeight="1" x14ac:dyDescent="0.2">
      <c r="A15" s="151" t="s">
        <v>76</v>
      </c>
      <c r="B15" s="152"/>
      <c r="C15" s="152"/>
      <c r="D15" s="153"/>
      <c r="E15" s="12"/>
      <c r="F15" s="12"/>
    </row>
    <row r="16" spans="1:6" ht="60" customHeight="1" x14ac:dyDescent="0.2">
      <c r="A16" s="142" t="s">
        <v>62</v>
      </c>
      <c r="B16" s="143"/>
      <c r="C16" s="143"/>
      <c r="D16" s="144"/>
      <c r="E16" s="12"/>
      <c r="F16" s="12"/>
    </row>
    <row r="17" spans="1:16" ht="54.95" customHeight="1" x14ac:dyDescent="0.2">
      <c r="A17" s="142" t="s">
        <v>63</v>
      </c>
      <c r="B17" s="143"/>
      <c r="C17" s="143"/>
      <c r="D17" s="144"/>
      <c r="E17" s="12"/>
      <c r="F17" s="12"/>
    </row>
    <row r="18" spans="1:16" s="4" customFormat="1" ht="69.95" customHeight="1" x14ac:dyDescent="0.2">
      <c r="A18" s="163" t="s">
        <v>64</v>
      </c>
      <c r="B18" s="164"/>
      <c r="C18" s="164"/>
      <c r="D18" s="165"/>
      <c r="E18" s="36"/>
      <c r="F18" s="36"/>
      <c r="G18" s="36"/>
      <c r="H18" s="36"/>
      <c r="I18" s="36"/>
      <c r="J18" s="36"/>
      <c r="K18" s="36"/>
      <c r="L18" s="36"/>
      <c r="P18" s="7"/>
    </row>
    <row r="19" spans="1:16" s="4" customFormat="1" ht="24.95" customHeight="1" x14ac:dyDescent="0.2">
      <c r="A19" s="166" t="s">
        <v>65</v>
      </c>
      <c r="B19" s="167"/>
      <c r="C19" s="167"/>
      <c r="D19" s="168"/>
      <c r="E19" s="35"/>
      <c r="F19" s="35"/>
      <c r="G19" s="35"/>
      <c r="H19" s="35"/>
      <c r="I19" s="35"/>
      <c r="J19" s="35"/>
      <c r="K19" s="35"/>
      <c r="L19" s="35"/>
      <c r="P19" s="7"/>
    </row>
    <row r="20" spans="1:16" ht="27.75" customHeight="1" x14ac:dyDescent="0.2">
      <c r="A20" s="16"/>
      <c r="B20" s="38"/>
      <c r="C20" s="38"/>
      <c r="D20" s="16"/>
      <c r="E20" s="12"/>
      <c r="F20" s="12"/>
    </row>
    <row r="21" spans="1:16" s="17" customFormat="1" ht="30" customHeight="1" x14ac:dyDescent="0.2">
      <c r="B21" s="39" t="s">
        <v>33</v>
      </c>
      <c r="C21" s="40" t="s">
        <v>34</v>
      </c>
      <c r="D21" s="18"/>
      <c r="E21" s="18"/>
      <c r="F21" s="18"/>
    </row>
    <row r="22" spans="1:16" ht="30" customHeight="1" x14ac:dyDescent="0.2">
      <c r="A22" s="162" t="s">
        <v>35</v>
      </c>
      <c r="B22" s="162"/>
      <c r="C22" s="19" t="s">
        <v>36</v>
      </c>
    </row>
  </sheetData>
  <sheetProtection algorithmName="SHA-512" hashValue="vDxUCdVaxjt/Dz9YZBpcW0GxigaTDrEj+oJyWwL5sDO7I20n7VsbHoIL6c1jeApS93gUT+ea0Lp+BMJ0iSjfkw==" saltValue="tsakrCOxrktg+Goj/II/Ew==" spinCount="100000" sheet="1" formatCells="0" formatColumns="0" formatRows="0"/>
  <mergeCells count="20">
    <mergeCell ref="A12:D12"/>
    <mergeCell ref="A13:D13"/>
    <mergeCell ref="A16:D16"/>
    <mergeCell ref="A17:D17"/>
    <mergeCell ref="A22:B22"/>
    <mergeCell ref="A18:D18"/>
    <mergeCell ref="A14:D14"/>
    <mergeCell ref="A19:D19"/>
    <mergeCell ref="A15:D15"/>
    <mergeCell ref="A11:D11"/>
    <mergeCell ref="A10:D10"/>
    <mergeCell ref="A1:D1"/>
    <mergeCell ref="A2:D2"/>
    <mergeCell ref="A3:D3"/>
    <mergeCell ref="A4:D4"/>
    <mergeCell ref="A5:D5"/>
    <mergeCell ref="A6:D6"/>
    <mergeCell ref="A7:D7"/>
    <mergeCell ref="A8:D8"/>
    <mergeCell ref="A9:D9"/>
  </mergeCells>
  <hyperlinks>
    <hyperlink ref="C21" r:id="rId1" xr:uid="{4FB1900A-8B17-4081-93E3-1A581CC2BE0C}"/>
    <hyperlink ref="C22" r:id="rId2" xr:uid="{93FD8A66-8097-4338-81C3-3FC508D8ADBD}"/>
    <hyperlink ref="A12:D12" r:id="rId3" display="Assiette sur TIB : il s'agit du traitement indiciaire brut (TIB) mensuel, calculé sur la base de l’indice majoré (IM) afférent au grade et à l'échelon détenu dans l'emploi d'accueil multiplié par la valeur du point d'indice (cf historique sur le site du SRE). " xr:uid="{5CF4B85C-C25F-47AB-B8EC-49C5203DE14E}"/>
  </hyperlinks>
  <printOptions horizontalCentered="1"/>
  <pageMargins left="0.23622047244094491" right="0.23622047244094491" top="0.23622047244094491" bottom="0.15748031496062992" header="0.23622047244094491" footer="0.23622047244094491"/>
  <pageSetup paperSize="9" scale="67"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Détachement sous contrat</vt:lpstr>
      <vt:lpstr>Notice explicative</vt:lpstr>
      <vt:lpstr>Type_d_employeur</vt:lpstr>
      <vt:lpstr>'Détachement sous contrat'!Zone_d_impression</vt:lpstr>
      <vt:lpstr>'Notice explicative'!Zone_d_impression</vt:lpstr>
    </vt:vector>
  </TitlesOfParts>
  <Company>Minefi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Clarisse</dc:creator>
  <cp:lastModifiedBy>Clarisse ALBERT</cp:lastModifiedBy>
  <cp:lastPrinted>2023-10-17T12:57:23Z</cp:lastPrinted>
  <dcterms:created xsi:type="dcterms:W3CDTF">2009-02-25T15:19:01Z</dcterms:created>
  <dcterms:modified xsi:type="dcterms:W3CDTF">2024-02-23T13:17:48Z</dcterms:modified>
</cp:coreProperties>
</file>